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DieseArbeitsmappe" defaultThemeVersion="166925"/>
  <mc:AlternateContent xmlns:mc="http://schemas.openxmlformats.org/markup-compatibility/2006">
    <mc:Choice Requires="x15">
      <x15ac:absPath xmlns:x15ac="http://schemas.microsoft.com/office/spreadsheetml/2010/11/ac" url="C:\Users\ohligschlaeger\Downloads\"/>
    </mc:Choice>
  </mc:AlternateContent>
  <xr:revisionPtr revIDLastSave="0" documentId="13_ncr:1_{7C4CCC81-81DA-4286-8CBB-5E5456D16F0A}" xr6:coauthVersionLast="47" xr6:coauthVersionMax="47" xr10:uidLastSave="{00000000-0000-0000-0000-000000000000}"/>
  <workbookProtection workbookAlgorithmName="SHA-512" workbookHashValue="0CPFT1AyNaq6wmj0QDkbqWDDhOMBTFvFpG6SuBGAKNeYea/D4fDGh/HhTQmGtv4X+kGY1AtXq5lfBuKOMQSSKg==" workbookSaltValue="SEP4SrFbfD+qI+Kf6EZoeA==" workbookSpinCount="100000" lockStructure="1"/>
  <bookViews>
    <workbookView xWindow="-28920" yWindow="-120" windowWidth="29040" windowHeight="15840" activeTab="3" xr2:uid="{B1AB0975-A6C5-5D4E-AEC2-A166EB9D6B5B}"/>
  </bookViews>
  <sheets>
    <sheet name="Checkliste" sheetId="1" r:id="rId1"/>
    <sheet name="sverweis" sheetId="14" state="hidden" r:id="rId2"/>
    <sheet name="Verweise" sheetId="11" state="hidden" r:id="rId3"/>
    <sheet name="Ausführung Standards" sheetId="10" r:id="rId4"/>
  </sheets>
  <externalReferences>
    <externalReference r:id="rId5"/>
  </externalReferences>
  <definedNames>
    <definedName name="_xlnm.Print_Area" localSheetId="0">Checkliste!$A$1:$G$91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5" i="1" l="1"/>
  <c r="F72" i="1"/>
  <c r="F71" i="1"/>
  <c r="F69" i="1"/>
  <c r="F68" i="1"/>
  <c r="F65" i="1"/>
  <c r="F63" i="1"/>
  <c r="F56" i="1"/>
  <c r="F54" i="1"/>
  <c r="F53" i="1"/>
  <c r="F50" i="1"/>
  <c r="F45" i="1"/>
  <c r="F46" i="1"/>
  <c r="F47" i="1"/>
  <c r="F48" i="1"/>
  <c r="F44" i="1"/>
  <c r="F41" i="1"/>
  <c r="F40" i="1"/>
  <c r="F74" i="1"/>
  <c r="F73" i="1"/>
  <c r="F70" i="1"/>
  <c r="F67" i="1"/>
  <c r="F66" i="1"/>
  <c r="F59" i="1"/>
  <c r="F60" i="1"/>
  <c r="F61" i="1"/>
  <c r="F62" i="1"/>
  <c r="F58" i="1"/>
  <c r="F55" i="1"/>
  <c r="F52" i="1"/>
  <c r="F43" i="1"/>
  <c r="F42" i="1"/>
  <c r="F37" i="1"/>
  <c r="F39" i="1"/>
  <c r="D10" i="14"/>
  <c r="D17" i="14"/>
  <c r="D23" i="14"/>
  <c r="D36" i="14"/>
  <c r="D42" i="14"/>
  <c r="D48" i="14"/>
  <c r="D54" i="14"/>
  <c r="D61" i="14"/>
  <c r="D73" i="14"/>
  <c r="D80" i="14"/>
  <c r="D87" i="14"/>
  <c r="E81" i="1" l="1"/>
  <c r="C125" i="14"/>
  <c r="D126" i="14" l="1"/>
  <c r="D127" i="14"/>
  <c r="D128" i="14" l="1"/>
  <c r="C124" i="14"/>
  <c r="F51" i="1" l="1"/>
  <c r="F34" i="1"/>
  <c r="F35" i="1"/>
  <c r="F36" i="1"/>
  <c r="F33" i="1"/>
  <c r="E77" i="1" l="1"/>
  <c r="E79" i="1"/>
  <c r="E16" i="1"/>
</calcChain>
</file>

<file path=xl/sharedStrings.xml><?xml version="1.0" encoding="utf-8"?>
<sst xmlns="http://schemas.openxmlformats.org/spreadsheetml/2006/main" count="414" uniqueCount="319">
  <si>
    <t>Produktion:</t>
  </si>
  <si>
    <t>Antwort wählen</t>
  </si>
  <si>
    <t>Produktionsbeginn:</t>
  </si>
  <si>
    <t>Produktionsende:</t>
  </si>
  <si>
    <t>Produktionstage:</t>
  </si>
  <si>
    <t>Sendedauer (min):</t>
  </si>
  <si>
    <t>CO2-Bericht (pdf) beigefügt?  (ja/nein)</t>
  </si>
  <si>
    <t>xxx</t>
  </si>
  <si>
    <t>https://rtl.greenshooting.de/de_DE/page</t>
  </si>
  <si>
    <t xml:space="preserve"> 1.1</t>
  </si>
  <si>
    <t>Ökostrom an allen Produktionsstätten, Studios und Büros</t>
  </si>
  <si>
    <t xml:space="preserve"> 1.3</t>
  </si>
  <si>
    <t xml:space="preserve"> 1.4</t>
  </si>
  <si>
    <t xml:space="preserve"> 1.5</t>
  </si>
  <si>
    <t xml:space="preserve"> 1.6</t>
  </si>
  <si>
    <t xml:space="preserve"> 1.7a</t>
  </si>
  <si>
    <t xml:space="preserve"> 1.7b</t>
  </si>
  <si>
    <t xml:space="preserve"> 1.8</t>
  </si>
  <si>
    <t xml:space="preserve"> 1.9</t>
  </si>
  <si>
    <t>Schonung von Ressourcen</t>
  </si>
  <si>
    <t xml:space="preserve"> 2.1</t>
  </si>
  <si>
    <t xml:space="preserve"> 2.2</t>
  </si>
  <si>
    <t xml:space="preserve"> 2.3</t>
  </si>
  <si>
    <t xml:space="preserve"> 2.4</t>
  </si>
  <si>
    <t xml:space="preserve"> 2.5</t>
  </si>
  <si>
    <t>Reduktion von Müll</t>
  </si>
  <si>
    <t xml:space="preserve"> 4.1</t>
  </si>
  <si>
    <t xml:space="preserve"> 4.2</t>
  </si>
  <si>
    <t>CO2 Reduktion</t>
  </si>
  <si>
    <t>Maximalpunktzahl</t>
  </si>
  <si>
    <t>an ALLEN Orten</t>
  </si>
  <si>
    <t>teilweise (über 75%)</t>
  </si>
  <si>
    <t>teilweise (unter75%)</t>
  </si>
  <si>
    <t>Stromanschluß ohne Ökostrom</t>
  </si>
  <si>
    <t>ist hier nicht relevant</t>
  </si>
  <si>
    <t>1.2.</t>
  </si>
  <si>
    <t>Dieselgeneratoren</t>
  </si>
  <si>
    <t>Ökostrom genutzt</t>
  </si>
  <si>
    <t>Gas-, Hybridgenerator oder mobiles Stromspeichersystem max. 2 Tage genutzt</t>
  </si>
  <si>
    <t>Dieselgenerator</t>
  </si>
  <si>
    <t>Heizstrahler/pilze</t>
  </si>
  <si>
    <t>Heizstrahler/pilze eingesetzt: ja</t>
  </si>
  <si>
    <t>Heizstrahler/pilze eingesetzt: nein</t>
  </si>
  <si>
    <t>Scheinwerfer</t>
  </si>
  <si>
    <t>mehr als 90% LED-Scheinwerfer</t>
  </si>
  <si>
    <t>mehr als 70% LED-scheinwerfer</t>
  </si>
  <si>
    <t>unter 70% LED-Scheinwewrfer</t>
  </si>
  <si>
    <t>PKW-Fahrzeuge</t>
  </si>
  <si>
    <t>mind. 50% CO2reduzierte PKW</t>
  </si>
  <si>
    <t>unter 50% CO2reduzierte PKW</t>
  </si>
  <si>
    <t>LKW-Fahrzeuge</t>
  </si>
  <si>
    <t>mind. 90% CO2reduzierte LKW</t>
  </si>
  <si>
    <t>unter 90% CO2reduzierte LKW</t>
  </si>
  <si>
    <t>Flugreisen</t>
  </si>
  <si>
    <t>Bahnfahrt bis 5h: ja</t>
  </si>
  <si>
    <t>Flüge anstelle Bahnfahrt bis 5h: ja</t>
  </si>
  <si>
    <t>Öffentlicher Nahverkehr</t>
  </si>
  <si>
    <t>Taxi genutzt</t>
  </si>
  <si>
    <t>öffentliche Verkehrsmittel genutzt</t>
  </si>
  <si>
    <t>Hotels</t>
  </si>
  <si>
    <t>Hotel mit Umweltprogramm: ja</t>
  </si>
  <si>
    <t>Apartmentment/FeWo: ja</t>
  </si>
  <si>
    <t>Hotel OHNE Umweltprogramm genutzt</t>
  </si>
  <si>
    <t>Catering</t>
  </si>
  <si>
    <t>regionale/ökologische Lebensmittel UND vegetarische Alternative: ja</t>
  </si>
  <si>
    <t>nein</t>
  </si>
  <si>
    <t>Papierverbrauch</t>
  </si>
  <si>
    <t>Nahezu papierlos: ja</t>
  </si>
  <si>
    <t>teilweise papierlos (über 80%)</t>
  </si>
  <si>
    <t>Holzverbrauch</t>
  </si>
  <si>
    <t>Holz aus nachhaltiger und zerifizierte Forstwirtschaft: ja</t>
  </si>
  <si>
    <t>Holz aus nachhaltiger und zerifizierte Forstwirtschaft: teilweise ( über 80%):</t>
  </si>
  <si>
    <t>Bühnenbild</t>
  </si>
  <si>
    <t>Wiederverwertbarkeit beim Bühnenbild: ja (größer 90%)</t>
  </si>
  <si>
    <t>Wiederverwertbarkeit beim Bühnenbild: ja (größer 70%)</t>
  </si>
  <si>
    <t xml:space="preserve">nein </t>
  </si>
  <si>
    <t>Requisite</t>
  </si>
  <si>
    <t>Kostüme, Requisite und Assessoires auf Leih oder Secondhandbasis: ja</t>
  </si>
  <si>
    <t>Kostüme, Requisite und Assessoires auf Leih oder Secondhandbasis: teilweise (mehr als 75%):</t>
  </si>
  <si>
    <t>Nein</t>
  </si>
  <si>
    <t>Maske</t>
  </si>
  <si>
    <t>nahezu ausschliesslich Naturkosmetik und Pumpsprays</t>
  </si>
  <si>
    <t>teilweise (mehr als 70%) Naturkosmetik und Pumpsprays</t>
  </si>
  <si>
    <t>umweltschädliche Substanzen und Gifte</t>
  </si>
  <si>
    <t>umweltschädliche Substanzen und Gifte vollständig vermieden: ja</t>
  </si>
  <si>
    <t>umweltschädliche Substanzen und Gifte vollständig vermieden: nein</t>
  </si>
  <si>
    <t>Müllreduktion</t>
  </si>
  <si>
    <t>Einwegplastik komplett vermieden: ja</t>
  </si>
  <si>
    <t xml:space="preserve">Einwegplastik teilweise (mehr als 80%) vermieden: </t>
  </si>
  <si>
    <t>Einwegplastik vermieden: nein</t>
  </si>
  <si>
    <t>Mülltrennung</t>
  </si>
  <si>
    <t>Müll komplett in die genannten Kategorien getrennt: ja</t>
  </si>
  <si>
    <t>Müll teilweise (mindestens zu 80%) in die genannten Kategorien getrennt: ja</t>
  </si>
  <si>
    <t>Müll nicht getrennt</t>
  </si>
  <si>
    <t>CO2-Bericht beigefügt:</t>
  </si>
  <si>
    <t>ja</t>
  </si>
  <si>
    <t>Score</t>
  </si>
  <si>
    <t>Status</t>
  </si>
  <si>
    <t>Max</t>
  </si>
  <si>
    <t xml:space="preserve"> ökologischen Maßnahmen NICHT erfüllt</t>
  </si>
  <si>
    <t xml:space="preserve"> ökologischen Maßnahmen erfüllt</t>
  </si>
  <si>
    <t>Entertainment</t>
  </si>
  <si>
    <t>Factual</t>
  </si>
  <si>
    <t>Fiction</t>
  </si>
  <si>
    <t>Live Sport</t>
  </si>
  <si>
    <t>MGRTL MKT</t>
  </si>
  <si>
    <t>RTL News</t>
  </si>
  <si>
    <t>Soap</t>
  </si>
  <si>
    <t>Show</t>
  </si>
  <si>
    <t>Datum wählen</t>
  </si>
  <si>
    <t>Verantwortliche*r Produzent*in:</t>
  </si>
  <si>
    <t>Eingehalten</t>
  </si>
  <si>
    <t>Begründung bei Nicht-Einhaltung</t>
  </si>
  <si>
    <t>Kein Einweggeschirr</t>
  </si>
  <si>
    <t xml:space="preserve">Ich versichere/wir versichern die Richtigkeit und die Vollständigkeit aller Angaben und bin jederzeit bereit auf Nachfrage Nachweise einzureichen. Abschlussbericht und Nachweise können an die Prüfstelle des Arbeitskreises "Green Shooting" weitergeleitet werden. Mit der Durchführung der Prüfstelle hat der Arbeitskreis derzeit das Wirtschaftsprüfungsunternehmen PwC beauftragt. </t>
  </si>
  <si>
    <t xml:space="preserve">Ort, Datum </t>
  </si>
  <si>
    <t>Unterschrift Verantwortlich*r Produzent*in</t>
  </si>
  <si>
    <t>Unterschrift Verantwortliche*r Produktionsleiter*in</t>
  </si>
  <si>
    <t xml:space="preserve">Ökostrom in temporär genutzten Räumlichkeiten </t>
  </si>
  <si>
    <t>Einhaltung der Standards</t>
  </si>
  <si>
    <t>Anzahl eingehaltene Standards</t>
  </si>
  <si>
    <t>Genres</t>
  </si>
  <si>
    <t xml:space="preserve">Datum </t>
  </si>
  <si>
    <t>Muss/Soll-Vorgaben</t>
  </si>
  <si>
    <t>Vorgaben</t>
  </si>
  <si>
    <t>Muss-Vorgabe</t>
  </si>
  <si>
    <t>Soll-Vorgabe</t>
  </si>
  <si>
    <t>Genre</t>
  </si>
  <si>
    <t xml:space="preserve">Zeitraum der Realisierung </t>
  </si>
  <si>
    <t>Verantwortliche*r Produktionsleiter*in:</t>
  </si>
  <si>
    <t xml:space="preserve">Name der*des Green Consultants: </t>
  </si>
  <si>
    <t>Link zum CO2-Rechner:</t>
  </si>
  <si>
    <t>Höhe der Emissionen (in t):</t>
  </si>
  <si>
    <t>eingehalten.</t>
  </si>
  <si>
    <t>(z.B. TV-Show, Kino-Dokumentarfilm oder Online-Format)</t>
  </si>
  <si>
    <t xml:space="preserve">Art der Produktion  </t>
  </si>
  <si>
    <t>Folgenzahl:</t>
  </si>
  <si>
    <t>Produktionsfirma:</t>
  </si>
  <si>
    <t>I. Allgemeine Vorgaben</t>
  </si>
  <si>
    <t>I.1</t>
  </si>
  <si>
    <t>I.2</t>
  </si>
  <si>
    <t>Green Consultant</t>
  </si>
  <si>
    <t>I.3</t>
  </si>
  <si>
    <t>I.4</t>
  </si>
  <si>
    <t>I.5</t>
  </si>
  <si>
    <t xml:space="preserve">II. Energieeinsatz und -nutzung </t>
  </si>
  <si>
    <t>II.1</t>
  </si>
  <si>
    <t>II.2</t>
  </si>
  <si>
    <t>II.3</t>
  </si>
  <si>
    <t>Ökostrom bei "on location"-Produktionen</t>
  </si>
  <si>
    <t>II.4</t>
  </si>
  <si>
    <t>Ökostrom in der Postproduktion</t>
  </si>
  <si>
    <t xml:space="preserve">Ökostrom in allen Betriebsstätten </t>
  </si>
  <si>
    <t>II.5</t>
  </si>
  <si>
    <t>Voraussetzung für den Generatoreneinsatz</t>
  </si>
  <si>
    <t>II.6</t>
  </si>
  <si>
    <t>Begrenzung der Laufzeit von Dieselgeneratoren</t>
  </si>
  <si>
    <t>II.7</t>
  </si>
  <si>
    <t>Abgasnorm Stage IIIA bei Dieselgeneratoren</t>
  </si>
  <si>
    <t>II.8</t>
  </si>
  <si>
    <t>Verwendung eines Powergrid Management Systems</t>
  </si>
  <si>
    <t>II.9</t>
  </si>
  <si>
    <t>Effiziente Lichttechnik im Studio</t>
  </si>
  <si>
    <t>Effiziente Lichttechnik on location</t>
  </si>
  <si>
    <t>II.10</t>
  </si>
  <si>
    <t>III.3</t>
  </si>
  <si>
    <t>Bei Zuschauerbeteiligung ÖPNV-Angebot</t>
  </si>
  <si>
    <t>III.1</t>
  </si>
  <si>
    <t>III.2</t>
  </si>
  <si>
    <t xml:space="preserve">Keine Flugreisen, wenn Bahnfahrten unter 5 Stunden </t>
  </si>
  <si>
    <t>Einsatz emissionsarmer PKW</t>
  </si>
  <si>
    <t>III.4</t>
  </si>
  <si>
    <t>Einsatz emissionsarmer Minibsse, Transporter und kleiner LKW</t>
  </si>
  <si>
    <t>III.5</t>
  </si>
  <si>
    <t>Einsatz emissionsarmer LKW über 7,5 Tonnen</t>
  </si>
  <si>
    <t>III.6</t>
  </si>
  <si>
    <t>Nur Euro 6 Diesel</t>
  </si>
  <si>
    <t>III.7</t>
  </si>
  <si>
    <t>Ladung elektrisch angetriebener Fahrzeuge mit Ökostrom</t>
  </si>
  <si>
    <t>III. Personen- und Materialtransporte</t>
  </si>
  <si>
    <t>IV. Unterbringung und Verplfegung</t>
  </si>
  <si>
    <t>IV.1</t>
  </si>
  <si>
    <t>Mindestens 50% umweltfreundliche Übernachtungen</t>
  </si>
  <si>
    <t>IV.2</t>
  </si>
  <si>
    <r>
      <t xml:space="preserve">Verwendung von regionalen </t>
    </r>
    <r>
      <rPr>
        <b/>
        <u/>
        <sz val="12"/>
        <color theme="1"/>
        <rFont val="Arial"/>
        <family val="2"/>
      </rPr>
      <t>ODER</t>
    </r>
    <r>
      <rPr>
        <b/>
        <sz val="12"/>
        <color theme="1"/>
        <rFont val="Arial"/>
        <family val="2"/>
      </rPr>
      <t xml:space="preserve"> Bio-Lebensmitteln</t>
    </r>
  </si>
  <si>
    <t>IV.3</t>
  </si>
  <si>
    <t>Vegetarisches Catering</t>
  </si>
  <si>
    <t>IV.4</t>
  </si>
  <si>
    <t>Information zur Verpflegung und Befragung zum Fleischkonsum</t>
  </si>
  <si>
    <t>IV.5</t>
  </si>
  <si>
    <t>IV.6</t>
  </si>
  <si>
    <t>Bedarfsgerecht Ausgabe von Lebensmitteln</t>
  </si>
  <si>
    <t>V. Materialeinsatz und -nutzung</t>
  </si>
  <si>
    <t>V.1</t>
  </si>
  <si>
    <t>Mehrfachverwendung von Kulissen- und Dekomaterial</t>
  </si>
  <si>
    <t>V.2</t>
  </si>
  <si>
    <t>Keine Einwegbatterien</t>
  </si>
  <si>
    <t>V.3</t>
  </si>
  <si>
    <t>Neues Holz nur mit FSC- oder PEFC-Siegel</t>
  </si>
  <si>
    <t>V.4</t>
  </si>
  <si>
    <t>Keine Materialen mit Problemstoffen</t>
  </si>
  <si>
    <t>V.5</t>
  </si>
  <si>
    <t>V.6</t>
  </si>
  <si>
    <t>Trennbare Verbinudung zwischen Grund-Materialen</t>
  </si>
  <si>
    <t>Wiederverwendung Kostüme</t>
  </si>
  <si>
    <t>V.7</t>
  </si>
  <si>
    <t>Vermeidung von Einweg-Plastik</t>
  </si>
  <si>
    <t>V.8</t>
  </si>
  <si>
    <t>Bevorzugt Material mit Recyklat-Anteil</t>
  </si>
  <si>
    <t>V.9</t>
  </si>
  <si>
    <t>90% Altfaseranteil im Papier</t>
  </si>
  <si>
    <t>V.10</t>
  </si>
  <si>
    <t>Trennvorgabe für Müllsortierung</t>
  </si>
  <si>
    <t>V.11</t>
  </si>
  <si>
    <t>Trennung von Dekoration vor Entsorgung</t>
  </si>
  <si>
    <t>Präambel</t>
  </si>
  <si>
    <t xml:space="preserve">Mit ihren audiovisuellen Produktionen erreicht die öffentlich-rechtliche und private Medienbranche ein Millionenpublikum. Mit dieser Reichweite geht auch eine gesellschaftliche Verantwortung für eine nachhaltige Herstellung dieser Inhalte einher. Eine umwelt- und ressourcenschonende audiovisuelle Film- und Fernsehproduktion ist ein wesentlicher Beitrag zur Reduzierung des CO2-Verbrauchs und zugleich ein technologischer Transformationsprozess, der gleichermaßen technische und künstlerische Veränderung umfasst.
Die Beauftragte der Bundesregierung für Kultur und Medien (BKM), die Filmförderungsanstalt (FFA), die Filmförderungen der Länder und der Arbeitskreis „Green
Shooting“ haben sich deshalb auf die vorliegenden, bundesweit einheitlichen ökologischen Standards für die audiovisuelle Produktion verständigt. Das Anforderungsset der ökologischen Standards wurde innerhalb eines intensiven Arbeitsprozesses von Arbeitskreis und Filmförderungen gemeinsam abgestimmt. Es basiert auf den zum 1. Januar 2022 veröffentlichten ökologischen Mindeststandards des Arbeitskreises „Green Shooting“ und den Erfahrungen des sog. „Reallabors“, das im Auftrag der BKM und der Filmförderungen der Länder durchgeführt wurde.
Die ökologischen Standards sind ein lernendes System. Sie werden fortlaufend evaluiert und unter Berücksichtigung der Verfügbarkeiten am Markt, des aktuellen Stands der Wissenschaft und Technik sowie klima- und umweltrelevanter Entwicklungen angepasst. Arbeitskreis und Förderungen sind sich einig, dass ein stetig steigendes Ambitionsniveau angestrebt ist. Für die Evaluierung und Weiterentwicklung wird ein Nachhaltigkeitsboard implementiert, das paritätisch mit Mitgliedern des Arbeitskreises „Green Shooting“ und der Bundes- und Länderförderungen besetzt ist. Die Branche wird durch das Nachhaltigkeitsboard beteiligt.
Derzeit sind die ökologischen Standards maßnahmenorientiert formuliert. Für eine Erhöhung ihres Wirkungsgrades sollen sie perspektivisch in zielwertorientierte
Anforderungen überführt werden.
Belastbarkeit, Glaubwürdigkeit und Transparenz sind Grundpfeiler der ökologischen Standards. Ihre Einhaltung wird durch eine einheitliche Nachweisführung sichergestellt. 
Die ökologischen Standards werden von vielen Produktionsfirmen, Sendern und VoDDiensten eingehalten und im Rahmen der Bundes- und Länderförderungen als Fördervoraussetzung zugrundegelegt. Zudem besteht bei Erfüllung der ökologischen Standards die Möglichkeit der Vergabe des Labels green motion. </t>
  </si>
  <si>
    <t>Die Anwendungen der ökologischen Mindeststandards</t>
  </si>
  <si>
    <t>Die ökologischen Standards gelten für alle Produktionsphasen von der Vorproduktion bis zur Postproduktion und für diejenigen Produktionsteile, die in Deutschland realisiert
werden, grundsätzlich unabhängig davon, ob das Produktionsunternehmen in Deutschland oder im Ausland angesiedelt ist. Sofern die Produktionsbedingungen im Ausland dies
zulassen, ist es zu begrüßen, wenn die Standards auch für die dort hergestellten Produktionsteile angewandt werden.
Die ökologischen Standards sind in fünf Handlungsfelder unterteilt. Die meisten Handlungsfelder enthalten sowohl Muss- als auch Soll-Vorgaben. Die Muss-Vorgaben sind
dabei grundsätzlich einzuhalten. Für die Erfüllung der ökologischen Standards insgesamt muss eine Mindestanzahl an Muss-Vorgaben erreicht werden.
Sollte es im begründeten Ausnahmefall nicht möglich sein, alle Muss-Vorgaben einzuhalten, sind pro Produktion höchstens bei fünf, ab dem 01.07.2024 bei drei der insgesamt 21 Muss-Vorgaben Abweichungen zulässig (sog. 5-von-21-Regelung). Die Anzahl soll in den kommenden Jahren weiter reduziert werden. Die Abweichungen von der jeweiligen MussVorgabe sollen dabei so gering wie möglich ausfallen.
Sollte für eine Produktion eine Muss-Vorgabe begründbar nicht einschlägig sein (z. B. Produktion plant keine Fremdübernachtungen (vgl. Vorgabe IV.1.)), wird die jeweilige MussVorgabe als erfüllt angesehen. Von der 5-von-21-Regelung muss folglich kein Gebrauch gemacht werden.
Die Soll-Vorgaben sind, anders als die Muss-Vorgaben, nicht als strikte Vorschrift, sondern als ein Appell für eine ökologisch nachhaltige Produktionsweise zu verstehen. Die Umsetzung der Soll-Vorgaben bewirkt genauso wie die der Muss-Vorgaben eine wirksame Reduzierung von Treibhausgas-Emissionen und ist deshalb erwünscht. Perspektivisch sollen im Rahmen der Evaluierung und Weiterentwicklung der ökologischen Standards auch SollVorgaben zu Muss-Vorgaben werden.
Die Einzelheiten für die Vergabe des Labels green motion sind einem gesonderten Merkblatt zu entnehmen.</t>
  </si>
  <si>
    <t xml:space="preserve">I. Erklärung der Geschäftsführung und Herstellungsleitung </t>
  </si>
  <si>
    <t>● Muss-Vorgabe (nicht im Rahmen der 5-von-21-Regelung streichbar):
Vor Beginn der Produktion geben die Geschäftsführung und die Herstellungsleitung gemeinsam folgende Erklärung gegenüber der federführenden Filmförderung oder, wenn keine Filmförderung dabei ist, gegenüber dem federführenden Sender/VoD-Dienst oder, wenn auch kein Sender/VoD-Dienst involviert ist, gegenüber der Prüfstelle ab:
“Es wird versichert, dass die aktuellen Regelungen zu den „Ökologischen Standards für deutsche Kino-, TV- und Online-/VoD-Produktionen“ vollständig zur Kenntnis genommen wurden und diese Regelungen und Bestimmungen bei der Herstellung des/der o.a.
Films/ Serie/AV-Produktion vollständig und sachgerecht eingehalten werden.”
Eine Vorlage für diese Erklärung der Geschäftsführung und Herstellungsleitung ist auf der Webseite hinterlegt. Die Erklärung kann auch im Produktionsvertrag abgegeben werden.</t>
  </si>
  <si>
    <t>I.2 Green Consultant</t>
  </si>
  <si>
    <t>I.3 Vorlaufende CO2-Bilanz</t>
  </si>
  <si>
    <t>● Muss-Vorgabe06.02.2023
Es muss entweder ein*e externe*r Green Consultant oder ein*e Mitarbeiter*in, der/die zum Green Consultant ausgebildet wurde, beschäftigt werden. Beide müssen eine fundierte, in jedem Fall mehrtägige Aus- oder Fortbildung zum/zur Green Consultant und
jeweils aktuelle Kenntnisse nachweisen. Sie begleiten die jeweiligen Produktionen von der Planung bis hin zur Abnahme. Ihre Beratung bezieht sich auf die Einhaltung der ökologischen Standards und insgesamt auf eine möglichst ressourcenschonende, CO₂-
arme Produktionsweise. Dabei binden sie das gesamte Team ein.
Das Aufgabenfeld der Green Consultants kann zum Beispiel folgende Bereiche umfassen:
- Energieeinsatz &amp; -nutzung
- Personen- und Materialtransporte
- Unterkunft &amp; Verpflegung
- Materialeinsatz</t>
  </si>
  <si>
    <t>Die Minderung der CO₂-Emissionen aus den verschiedenen Prozessen der Filmproduktion stellt ein zentrales Handlungsziel der ökologischen Standards dar. Vor diesem Hintergrund ist eine systematische Erfassung der CO₂-Emissionen bereits in der
Planungsphase einer Produktion unverzichtbar. 
● Muss-Vorgabe (nicht im Rahmen der 5-von-21-Regelung streichbar)06.02.2023
Vor Beauftragung der Produktion bzw. vor dem Antrag bei der Filmförderung muss mit Hilfe des CO₂-Rechners der MFG eine Erfassung der geplanten CO₂-Emissionen durchgeführt werden. Diese Erfassung erfolgt mit einer vereinfachten Berechnungsmethode, die in dem CO₂-Rechner der MFG ab Ende 2022 zur Verfügung steht. Die Erfassung kann alternativ auch in Kalkulationsprogrammen, z.B.Sesam, erfolgen, sofern diese nachweislich eine im Ergebnis vergleichbare Berechnung durchführen können. Diese Erfassung ermöglicht es, die Produktion insgesamt auf eine ökologisch nachhaltige Herstellungsweise auszurichten.</t>
  </si>
  <si>
    <t>I.4 Nachlaufende CO2-Bilanz</t>
  </si>
  <si>
    <t>● Muss-Vorgabe (nicht im Rahmen der 5-von-21-Regelung streichbar):
Nach Abschluss der Produktion muss eine detaillierte Erfassung der Daten mit Hilfe des CO₂-Rechners der MFG durchgeführt werden. Die Erfassung kann alternativ auch in Kalkulationsprogrammen, z.B.Sesam, erfolgen, und zwar in 2022 ohne Auflagen und ab 2023 mit der Auflage, dass diese Programme nachweislich eine im Ergebnis vergleichbare Berechnung durchführen können und bei geförderten Filmproduktionen den aktuellen Vorgaben des Filmfördergesetzes entsprechen.</t>
  </si>
  <si>
    <t>I.5 Abschlussbericht</t>
  </si>
  <si>
    <t xml:space="preserve">● Muss-Vorgabe (nicht im Rahmen der 5-von-21-Regelung streichbar):
Nach Abschluss der Produktion muss das Produktionsunternehmen auf der Grundlage einer standardisierten Vorlage einen (oder, sofern mehr als 25 % der Gesamtherstellungskosten im Ausland anfallen und das Unternehmen auch das Label green motion beantragt, zwei) Abschlussbericht/e erstellen. Darin wird über die Erfüllung der Muss-Vorgaben Rechenschaft abgelegt und es werden die tatsächlichen, nach dem Ende der Produktion berechneten CO₂-Emissionen der Produktion ausgewiesen (siehe auch Kriterium »I.4 Nachlaufende CO2-Bilanz«).
Die Formulare sind auf der Webseite hinterlegt. </t>
  </si>
  <si>
    <t>II. Energieeinsatz und -nutzung</t>
  </si>
  <si>
    <t>Der Wechsel zu zertifiziertem Ökostrom ist eine der schnellsten und einfachsten Methoden, um CO₂-Emissionen drastisch zu senken. Dieselgeneratoren auf der anderen
Seite sind häufig für hohe Treibhausgas- und Feinstaubemissionen verantwortlich.
Wann immer möglich soll der Strom deshalb über einen Netzanschluss und nicht über Generatoren bezogen werden. Ist eine mobile Stromversorgung unverzichtbar, so
sollen perspektivisch insbesondere hybride Stromversorgungssysteme (mit CO₂- neutralen Energieträgern betrieben), mobile Stromspeichersysteme (mit Ökostrom geladen) oder Photovoltaiksysteme verwendet werden. Hybride Systeme (mit fossilen Brennstoffen betrieben) und Gasgeneratoren (mit fossilen Brennstoffen betrieben) stellen dagegen eher eine Übergangslösung bei der Ablösung von Dieselgeneratoren dar.
Die Beleuchtung im Studio und on location bedingt immer wieder einen hohen Stromverbrauch und damit entsprechende Treibhausgas- Emissionen. Auf Basis einer systematischen energetisch optimierten Lichtplanung können durch den Einsatz energiesparender Beleuchtungstechnologien große Teile des bisherigen Stromverbrauches eingespart werden.</t>
  </si>
  <si>
    <t>II.1 Ökostrom in allen Betriebsstätten</t>
  </si>
  <si>
    <t>● Muss-Vorgabe:
In allen für die Produktion einschließlich der Postproduktion genutzten Betriebsstätten des Produktionsunternehmens und in allen für die Produktion genutzten Studios muss zertifizierter Ökostrom verwendet werden.</t>
  </si>
  <si>
    <t>II.2 Ökostrom bei temporär genutzten Räumlichkeiten</t>
  </si>
  <si>
    <t>○ Soll-Vorgabe:
Bei temporär genutzten Räumlichkeiten (Produktionsbüros oder ähnlich genutzte Räumlichkeiten) soll zertifizierter Ökostrom verwendet werden, wo immer das möglich ist.</t>
  </si>
  <si>
    <t>II.3 Ökostrom bei "on location"-Produktionen</t>
  </si>
  <si>
    <t>○ Soll-Vorgabe:
Wird bei der Produktion „on-location“ mit einem Netzstromanschluss gearbeitet (siehe auch Kriterium II.4), so soll auch hier zertifizierter Ökostrom bezogen werden, wo immer das möglich ist.
Dies gilt sowohl für bestehende Netzstromanschlüsse als auch für gezielt gelegte Baustromanschlüsse</t>
  </si>
  <si>
    <t>II.4 Ökostrom in der Postproduktion</t>
  </si>
  <si>
    <t>● Muss-Vorgabe:
Erfolgt die Postproduktion außerhalb der Betriebsstätten des Produktionsunternehmens, so ist sicherzustellen, dass von den beauftragten Unternehmen für die Durchführung dieser Aufgabe ebenfalls ausschließlich Ökostrom verwendet wird.</t>
  </si>
  <si>
    <t xml:space="preserve">II.5 Voraussetzungen für den Generatoreneinsatz </t>
  </si>
  <si>
    <t>● Muss-Vorgabe:
Grundsätzlich wird bei der gesamten Produktion mit Netzstrom gearbeitet. Nur in den nachfolgenden Ausnahmefällen dürfen davon abweichend Generatoren zum Einsatz kommen:
• bei Produktionen „on location“ ohne einen technisch geeigneten und bei einer Kabellänge von bis zu 100 Metern verfügbaren Netzanschluss
• Bei Produktionen, für die eine unterbrechungsfreie Stromversorgung vertraglich gefordert ist, darf, sofern diese nicht anders zu realisieren ist, ein redundantes Generator-System – „Twin Power / Twin Pack" betrieben werden. Nachhaltigere moderne Möglichkeiten sind bevorzugt zu nutzen, wie z.B nur ein (Hybrid-) Generator im Stand-by mit nachgelagerter Batterie und parallelem Feststrom.</t>
  </si>
  <si>
    <t>II.6 Begrenzung der Laufzeit von Dieselgeneratoren</t>
  </si>
  <si>
    <t>○ Soll-Vorgabe:
Ist der Einsatz von Dieselgeneratoren notwendig (unter den Voraussetzungen von II.5), dann sollen diese Generatoren nicht länger als drei Tage eingesetzt werden. Ausnahmefälle, in denen sie länger als drei Tage genutzt werden, müssen im Abschlussbericht begründet werden.</t>
  </si>
  <si>
    <t>II.7 Abgasnorm Stage IIIA bei Dieselgeneratoren</t>
  </si>
  <si>
    <t xml:space="preserve">II.8 Verwendng eines Powergrid Management Systems </t>
  </si>
  <si>
    <t>II.9 Effiziente Lichttechnik im Studio</t>
  </si>
  <si>
    <t>II.10 Effiziente Lichttechnik on location</t>
  </si>
  <si>
    <t>○ Soll-Vorgabe:
Werden Diesel-Generatoren eingesetzt, so sollen diese mindestens der Abgasnorm Stage IIIA entsprechen und mit einem Partikelfilter ausgestattet sein und sie dürfen nicht mit Heizöl befüllt werden. Wo Diesel-Generatoren nicht die Abgasnorm Stage IIIA oder höher erfüllen, soll ein effizientes Hybridsystem eingesetzt werden oder die Generatoren mit Kraftstoff betrieben werden, der aus zertifizierten, regenerativen Reststoffen gewonnen wurde (sog. HVO-Kraftstoffe der 2. Generation).</t>
  </si>
  <si>
    <t>○ Soll-Vorgabe:
Beim Einsatz von mehreren (Diesel-)Generatoren an einer Location soll, wo immer möglich, ein stromsparendes Powergrid Management System verwendet werden</t>
  </si>
  <si>
    <t>○ Soll-Vorgabe*:
Bei Studioproduktionen sollen (ab 2024: müssen) ausschließlich Lichtquellen mit einer hohen Energieeffizienz wie zum Beispiel LED-Scheinwerfer verwendet werden.
Lichtquellen auf Basis von Glühlampen und Halogenstrahlern („Kunstlicht") sollen (ab 2024: müssen) vermieden werden. 
*ab 2024 Muss-Vorgabe</t>
  </si>
  <si>
    <t>○ Soll-Vorgabe*:
Bei On-location-Drehs sollen (ab 2025: müssen) ausschließlich Lichtquellen mit einer hohen Energieeffizienz wie zum Beispiel LED-Scheinwerfer verwendet werden. Bei Scheinwerfern bis 2 Kw sollen (ab 2025: müssen) Lichtquellen auf Basis von Glühlampen und Halogenstrahlern (“Kunstlicht") vermieden werden.
*ab 2025 Muss-Vorgabe</t>
  </si>
  <si>
    <t>Grundsätzlich ist die Reduzierung von Mobilität erstrebenswert. Ansätze können hierfür sein:
- Die Bevorzugung von Produktions- oder Drehorten, die mit der Bahn/dem öffentlichen Personennahverkehr (ÖPNV) erreichbar sind bzw. die über geeignete Unterbringungsmöglichkeiten in unmittelbarer Nähe verfügen
- Logistische Optimierung von Transporten durch zeitliches oder räumliches Pooling
- Die Unterstützung der Bildung von Fahrgemeinschaften
- Der Einsatz einer lokalen bzw. kleinen Crew
Entscheidend ist auch die Wahl der Transportmittel. Flugreisen verursachen sehr hohe Treibhausgas-Emissionen und sollen, wo immer möglich, vermieden werden. PKWs, (Klein-) Transporter, Minibusse und LKWs verursachen ebenfalls hohe TreibhausgasEmissionen. Die Nutzung von Fahrrädern und E-Bikes hingegen ist (nahezu) CO₂-neutral. Ansonsten ist die Bahn ist in der Regel das umweltfreundlichste Transportmittel. Sie emittiert im Schnitt 90 % weniger Treibhausgas-Emissionen als ein Flugzeug. Bahn, ÖPNV, Fahrräder und E-Bikes sollen daher genutzt werden, wo immer dies möglich ist.</t>
  </si>
  <si>
    <t>III.1 Bei Zuschauerbeteiligung ÖPNV-Angebot</t>
  </si>
  <si>
    <t>○ Soll-Vorgabe:
Bei Studioproduktionen mit Zuschauerbeteiligung sollen, soweit möglich, den Zuschauer*innen entsprechend vergünstigte Mobilitätsangebote im ÖPNV unterbreitet werden. Dies kann zum Beispiel in Kombination mit den Eintrittskarten und durch Nutzung entsprechender Rabattangebote der regionalen Verkehrsbetriebe erfolgen.</t>
  </si>
  <si>
    <t>III.2 Keine Flüge, wenn Bahnfahrt unter 5 Stunden</t>
  </si>
  <si>
    <t>● Muss-Vorgabe:
Inlands- und Auslandsflüge sind nicht gestattet, wenn die entsprechende Bahnfahrt weniger als fünf Stunden dauern würde. Produktionsseitig dürfen, außer wenn im Bild zu sehen, keine Privatjets eingesetzt werden.</t>
  </si>
  <si>
    <t>III.3 Einsatz emissionsarmer PKW</t>
  </si>
  <si>
    <t>● Muss-Vorgabe:
Bei jedem vierten im Eigentum der Produktion befindlichen oder von dieser angemieteten/geleasten PKW (ohne Spielwagen) muss es sich um ein CO2-reduziertes Fahrzeug mit geringen Feinstaub- und Stickoxidemissionen handeln*. Dies umfasst vollständig elektrisch angetriebene Fahrzeuge (möglichst unter Verwendung von Ökostrom), CNG-Fahrzeuge (möglichst unter Verwendung von Bio-CNG) sowie auch Hybridfahrzeuge (klassische Hybridfahrzeuge und Plug-in Hybrids, wobei Plug-in-Hybrids möglichst nur im E-Modus genutzt werden sollten).
*Ab 2024 gilt diese Anforderung für jedes dritte Fahrzeug; ab 2025 für jedes zweite
Fahrzeug</t>
  </si>
  <si>
    <t>III.4 Einsatz emissionsarmer Minibusse, Transporter und kleiner LKW</t>
  </si>
  <si>
    <t>○ Soll-Vorgabe:
Bei jedem fünften im Eigentum der Produktion befindlichen oder von dieser angemieteten/geleasten PKW (ohne Spielwagen) muss es sich um ein CO2-reduziertes Fahrzeug mit geringen Feinstaub- und Stickoxidemissionen handeln*. 
Als solche gelten:
- Vollständig elektrisch angetriebene Fahrzeuge (vorzugsweise Öko-Strom)
- Fahrzeuge mit Wasserstoff-Antrieb
- CNG-Fahrzeuge (vorzugsweise Bio-CNG)
Ausgenommen von dieser Regelung sind Spezialfahrzeuge mit aufwändiger integrierter Technik.
*Ab 2024 gilt diese Anforderung für jedes dritte Fahrzeug</t>
  </si>
  <si>
    <t>III.5 Einsatz emissionsarmer LKW über 7,5 Tonnen</t>
  </si>
  <si>
    <t>○ Soll-Vorgabe:
Bei jedem vierten im Eigentum der Produktion befindlichen oder von dieser angemieteten/geleasten LKW über 7,5t muss es sich um ein CO2-reduziertes Fahrzeug mit geringen Feinstaub- und Stickoxidemissionen handeln. 
Als solche gelten:
- Vollständig elektrisch angetriebene Fahrzeuge (vorzugsweise Öko-Strom)
- Fahrzeuge mit Wasserstoff-Antrieb
- CNG-Fahrzeuge (vorzugsweise Bio-CNG)
Ausgenommen von dieser Regelung sind Spezialfahrzeuge mit aufwändiger integrierter Technik.</t>
  </si>
  <si>
    <t>III.6 Nur Euro Diesel 6</t>
  </si>
  <si>
    <t xml:space="preserve">● Muss-Vorgabe:
Wo Diesel-Fahrzeuge eingesetzt werden,müssen diese die Norm Diesel EURO 6 erfüllen. Ausgenommen sind Spezialfahrzeuge mit aufwändiger integrierter Technik oder mit speziellen aufwändigen Einbauten. Bis einschließlich 2024 sind in Bezug auf Transporter
und LKW alle Bestandsfahrzeuge der Produktionsfirmen sowie der technischen Dienstleister, nicht aber Mietfahrzeuge, übergangsweise von dieser Muss-Vorgabe ausgenommen. </t>
  </si>
  <si>
    <t>III.7 Ladung elektrisch angetriebener Fahrzeuge mit Ökostrom</t>
  </si>
  <si>
    <t xml:space="preserve">○ Soll-Vorgabe:
Für die Ladung der im Rahmen der Produktion verwendeten elektrisch angetriebenen Fahrzeuge (im Eigentum der Produktion befindlich oder von dieser angemietete/geleaste Fahrzeuge ohne Spielwagen) soll zu mindestens 30 % der Gesamtmenge zertifizierter Ökostrom verwendet werden. </t>
  </si>
  <si>
    <t>IV. Unterbringung und Verpflegung</t>
  </si>
  <si>
    <t>Fremdübernachtungen verursachen hohe Treibhausgas- Emissionen, wobei Hotelübernachtungen i. d. R. höhere Treibhausgas-Emissionen pro Nacht und Person verursachen als Übernachtungen in Apartments bzw. Ferienhäusern. Bei den Hotels können dieTreibhausgas-Emissionen durch entsprechende Umweltmaßnahmen signifikant reduziert werden. Aus diesem Grund sollten, wo immer möglich, für Übernachtungen Apartments/Ferienhäuser oder Hotels mit ausgewiesenen Umweltmaßnahmen gebucht
werden. 
Wichtig ist dabei, dass sich diese Unterkünfte in räumlicher Nähe zur Produktionsstätte befinden.
Aber nicht nur die Unterbringung, sondern auch die Verpflegung während einer Produktion ist CO2-relevant. Die derzeitige Produktion von Lebensmitteln verursacht einen erheblichen Anteil der weltweiten Treibhausgas-Emissionen. Insbesondere gilt dies für die Produktion von Fleisch, aber auch für den weltweiten Transport von Lebensmitteln und den Einsatz von künstlichen Düngemitteln und von Pestiziden. Durch eine Reduktion des Verzehrs tierischer Produkte und die gezielte Auswahl umweltfreundlich angebauter Vorprodukte können die Umweltbelastungen der Verpflegung wirksam reduziert werden.</t>
  </si>
  <si>
    <t>IV.1 Mindestens 50% umweltfreundliche Übernachtungen</t>
  </si>
  <si>
    <t xml:space="preserve">● Muss-Vorgabe:
Es müssen für mindestens 50 % der Übernachtungen Apartments/Ferienhäuser oder Hotels mit ausgewiesenen Umweltmaßnahmen gebucht werden, soweit diese im Umkreis von 15 Kilometern zur Produktionsstätte zur Verfügung stehen.
Als »Hotels mit ausgewiesenen Umweltmaßnahmen« gelten Hotels, die zumindest folgende Maßnahmen anbieten: Ökostrom, Energiesparmaßnahmen bei Heizung und Klima, Wassersparmaßnahmen und Mülltrennung. </t>
  </si>
  <si>
    <t>IV.2 Verwendung von regionalen Lebensmitteln oder Bio-Lebensmitteln</t>
  </si>
  <si>
    <t>● Muss-Vorgabe:
Sofern die Verpflegung durch ein externes, separates Catering erfolgt, müssen
- entweder die eingesetzten Lebensmittel aus den Bereichen Obst, Gemüse, Salate, Eier, Fleisch und Wurstwaren, Milchprodukte und Käse sowie Kaltgetränke gemessen am Einkaufspreis, zu mindestens 50 % (ab 2025: 70 %) regionaler Herkunft sein. Als regionale Lebensmittel gelten Lebensmittel, die im Umkreis von 150 km oder weniger vom jeweiligen Produktionsort erzeugt wurden.
- oder die eingesetzten Lebensmittel zu mindestens 33 %, gemessen am Einkaufspreis, Bio-Lebensmittel mit einem EU-Bio-Siegel oder einem anerkannten deutschen Bio-Siegel ausgezeichnet sein.</t>
  </si>
  <si>
    <t>IV.3 Vegetarisches Catering</t>
  </si>
  <si>
    <t xml:space="preserve">● Muss-Vorgabe:
Mindestens an einem Tag pro Woche muss bei externem, separatem Catering das Essensangebot rein vegetarisch sein. </t>
  </si>
  <si>
    <t>IV.4 Information zur Verpflegung und Befragung zum Fleischkonsum</t>
  </si>
  <si>
    <t>● Muss-Vorgabe:
Das Team muss zu Drehbeginn von der Produktion über die ökologisch ausgerichtete Verpflegungsauswahl informiert und unter anderem durch eine Befragung zum Thema Fleischkonsum in diese Auswahl eingebunden werden.</t>
  </si>
  <si>
    <t>IV.5 Kein Einweggeschirr</t>
  </si>
  <si>
    <t>● Muss-Vorgabe:
Einweggeschirr (Teller, Besteck, Becher etc.) und Einwegflaschen dürfen während der ganzen Produktion und Postproduktion nicht zur Verfügung gestellt werden.</t>
  </si>
  <si>
    <t>IV.6 Bedarfsgerechte Ausgabe von Lebensmitteln</t>
  </si>
  <si>
    <t>○ Soll-Vorgabe:
Durch bedarfsgerechte Essensausgabe (nicht vorportionierter Mahlzeiten) wird vermieden, dass Lebensmittel weggeworfen werden.</t>
  </si>
  <si>
    <t xml:space="preserve">Die Herstellung und Entsorgung der vielfach im Kulissenbau und in der Ausstattung nur einmalig genutzten Materialien binden große Mengen an natürlichen Ressourcen und
setzen problematische Emissionen frei.
Insbesondere durch die wiederholte Materialnutzung im Rahmen unterschiedlicher Produktionen können die spezifischen Umweltlasten je Produktion deutlich gesenkt werden.
Der Einsatz von Recyclingmaterialien sowie die umweltorientierte Auswahl der Materialien sind weitere wirksame Handlungsansätze, die im Sinne einer ressourcenschonenden Kreislaufwirtschaft anzustreben sind. </t>
  </si>
  <si>
    <t>○ Soll-Vorgabe*:
Kulissen, Dekorationsobjekte und Materialien sollen mehrfach verwendet werden. Dies kann zum Beispiel durch Lagerhaltung, Leih-Miete oder Second-Hand-Nutzung geschehen. Eine Kreislaufwirtschaft wird angestrebt. Der Anteil der für den Bau von Kulissen und Ausstattungen neu beschafften Materialien soll (ab 2025: muss) auf weniger als 50 % des gesamten Materialeinsatzes reduziert werden.
*ab 2025 Muss-Vorgabe</t>
  </si>
  <si>
    <t>V.1 Mehrfachverwendung von Kulissen- und Dekomaterial</t>
  </si>
  <si>
    <t>V.2 Keine Einwegbatterien</t>
  </si>
  <si>
    <t>● Muss-Vorgabe:
Einwegbatterien dürfen während der ganzen Produktion sowohl am Set als auch in den Produktionsbüros und Studios nicht genutzt werden. Es müssen stattdessen wiederaufladbare Akkus zum Einsatz gebracht werden. Diese sollen möglichst recycelbar sein.
Ausnahme: Minibatterien für In-Ear-Pieces.</t>
  </si>
  <si>
    <t>V.3 neues Holz nur mit FSC- oder PEFC-Siegel</t>
  </si>
  <si>
    <t>● Muss-Vorgabe:
Wenn neues Holz und neue Holzwerkstoffe verwendet werden müssen, müssen sie aus nachhaltig bewirtschafteten Wäldern stammen und mit dem FSC- oder PEFC-Siegel gekennzeichnet sein.</t>
  </si>
  <si>
    <t>V.4 Keine Materialien mit Problemstoffen</t>
  </si>
  <si>
    <t>○ Soll-Vorgabe:
Materialien und Substanzen, die bei der Herstellung, Verarbeitung oder Entsorgung die Umwelt belasten wie Formaldehyd, PVC, lösemittelhaltige Farben, Styropor, Isocyanate und bromierte Flammschutzmittel (BFR) sollen nicht verwendet werden. Ausnahmen müssen im Abschlussbericht begründet werden.</t>
  </si>
  <si>
    <t>V.6 Wiederverwendung Kostüme</t>
  </si>
  <si>
    <t>V.5 Trennbare Verbindung zwischen Grund-Materialien</t>
  </si>
  <si>
    <t>○ Soll-Vorgabe:
Unterschiedliche Grundmaterialien sollen so zusammengefügt werden, dass sie sich im Rahmen der Entsorgung gut voneinander trennen und damit einem gezielten Recycling zugeführt werden können.</t>
  </si>
  <si>
    <t>Kostüme sollen mehrfach verwendet werden. Dies kann zum Beispiel durch Fundushaltung, Leih-Miete oder Second Hand-Nutzung geschehen. Wo es sich eignet, sollen Protagonist*innen vor der Kamera nach Absprache die Möglichkeit erhalten, ihre eigene Kleidung zu verwenden. Auf den Kauf von Fast-Fashion und Discounter-Kleidung soll verzichtet werden. Die Transportwege von Kostümen und Requisiten sollen reduziert werden, indem möglichst regionale Anbieter genutzt werden. 
● Muss-Vorgabe: 
Es muss von der/dem Kostümbildner*in bei allen für die Produktion benötigten Kostümen
umfassend geprüft werden, ob diese gebraucht erworben oder aus dem Bestand erneut verwendet werden können anstatt sie neu zu kaufen.</t>
  </si>
  <si>
    <t>V.7 Vermeidung von Einweg-Plastik</t>
  </si>
  <si>
    <t>○ Soll-Vorgabe:
Nur einmalig verwendetes Plastik soll generell in allen Bereichen vermieden und durch umweltfreundlichere Lösungen ersetzt werden. Es sollen Make-Up-Produkte ohne Mikroplastik verwendet werden.</t>
  </si>
  <si>
    <t>V.8 Bevorzugt Material mit Recyklat-Anteil</t>
  </si>
  <si>
    <t>○ Soll-Vorgabe:
Materialien, die einen Recyklat-Anteil von über 50 % enthalten, sollen bevorzugt verwendet werden.</t>
  </si>
  <si>
    <t>V.9 90% Altfaseranteil im Papier</t>
  </si>
  <si>
    <t>● Muss-Vorgabe:
Falls Papier eingesetzt wird, muss Recycling-Papier mit einem Altfaseranteil von mindestens 90 % genutzt werden. Dies gilt für sämtliche Verbrauchsformen (Klopierpapier, Toilettenpapier, Küchenpapier, Umschläge, Papierhandtücher etc.) außer bei Requisiten und bei nachgewiesener technischer Notwendigkeit von 100%iger Farbechtheit im kreativen Prozess.</t>
  </si>
  <si>
    <t>V.10 Trennvorgabe für Müllsortierung</t>
  </si>
  <si>
    <t>● Muss-Vorgabe:
Die Trennung des entstehenden Mülls muss an jeder Produktionsstätte (auch on location), in allen Studios und in sämtlichen genutzten Büros mindestens in der Kategorie Papier / Glas / Plastik bzw. GelberSack / Metall / Biomüll / Holz erfolgen. Wenn die regionalen Entsorger diese Kategorien nicht anbieten können, ist die Einhaltung abweichender Trennvorgaben nach Maßgabe der Entsorger zulässig. Die abweichenden Maßgaben sind zu belegen.</t>
  </si>
  <si>
    <t>V.11 Trennung von Dekorationen vor Entsorgung</t>
  </si>
  <si>
    <t>○ Soll-Vorgabe:
Kulissen und Dekorationen, die nicht wiederverwendet werden, sollen bei der Entsorgung in ihre Hauptmaterialien getrennt werden (siehe Kriterium »V.1 Mehrfachverwendung Kulissen- und Dekomaterial«).</t>
  </si>
  <si>
    <r>
      <rPr>
        <b/>
        <sz val="12"/>
        <color theme="1"/>
        <rFont val="Calibri"/>
        <family val="2"/>
        <scheme val="minor"/>
      </rPr>
      <t>Aus insbesondere förderrechtlichen Gründen sind bundesgeförderte Produktionen zusätzlich verpflichtet,</t>
    </r>
    <r>
      <rPr>
        <sz val="12"/>
        <color theme="1"/>
        <rFont val="Calibri"/>
        <family val="2"/>
        <scheme val="minor"/>
      </rPr>
      <t xml:space="preserve">
- einen Anfangsbericht einzureichen. Dieser ist dem Antrag auf Filmförderung
beizufügen und enthält auf Grundlage einer standardisierten Vorlage:
o den Namen und die Beschreibung der Art der Qualifikation des/der für die
Produktion zuständigen Green Consultant
o die Ergebnisse der vorlaufenden CO2-Bilanzierung (I.3)
o die Darstellung der zur Umsetzung geplanten Maßnahmen
- im Abschlussbericht (I.5) neben den MUSS-Vorgaben auch über die Erfüllung der SOLL-Vorgaben zu berichten.</t>
    </r>
  </si>
  <si>
    <t>Nachfolgend ist anzugeben, ob die Muss-Vorgaben der ökologischen Standards (in der Fassung von Februar 2023, siehe Anlage) während der gesamten Produktion eingehalten wurden oder nicht. Die Muss Vorgaben gelten für diejenigen Produktionsteile, die in Deutschland realisiert werden.</t>
  </si>
  <si>
    <t xml:space="preserve">Bei Nicht-Einhaltung der Muss-Vorgaben ist eine kurze Begründung anzugeben. Die Höhe der geplanten und die tatsächlichen CO2-Emissionen sind ebenfalls anzugeben. </t>
  </si>
  <si>
    <t>Erstausstrahlender Sender/ VoD-Dienst:</t>
  </si>
  <si>
    <t>Produzierte Staffel:</t>
  </si>
  <si>
    <r>
      <t xml:space="preserve">Erklärung der Geschäftsführung und Herstellungsleitung 
</t>
    </r>
    <r>
      <rPr>
        <sz val="12"/>
        <color theme="1"/>
        <rFont val="Arial"/>
        <family val="2"/>
      </rPr>
      <t>(nicht im Rahmen der 5-von-21-Regelung streichbar)</t>
    </r>
  </si>
  <si>
    <r>
      <t xml:space="preserve">Vorlaufende CO2-Bilanz
</t>
    </r>
    <r>
      <rPr>
        <sz val="12"/>
        <color theme="1"/>
        <rFont val="Arial"/>
        <family val="2"/>
      </rPr>
      <t>(nicht im Rahmen der 5-von-21-Regelung streichbar)</t>
    </r>
  </si>
  <si>
    <r>
      <t xml:space="preserve">Nachlaufende CO2-Bilanz
</t>
    </r>
    <r>
      <rPr>
        <sz val="12"/>
        <color theme="1"/>
        <rFont val="Arial"/>
        <family val="2"/>
      </rPr>
      <t>(nicht im Rahmen der 5-von-21-Regelung streichbar)</t>
    </r>
  </si>
  <si>
    <r>
      <t xml:space="preserve">Abschlussbericht
</t>
    </r>
    <r>
      <rPr>
        <sz val="12"/>
        <color theme="1"/>
        <rFont val="Arial"/>
        <family val="2"/>
      </rPr>
      <t>(nicht im Rahmen der 5-von-21-Regelung streichbar)</t>
    </r>
  </si>
  <si>
    <r>
      <t xml:space="preserve">Von </t>
    </r>
    <r>
      <rPr>
        <b/>
        <i/>
        <sz val="18"/>
        <color theme="1"/>
        <rFont val="Arial"/>
        <family val="2"/>
      </rPr>
      <t>21</t>
    </r>
    <r>
      <rPr>
        <i/>
        <sz val="18"/>
        <color theme="1"/>
        <rFont val="Arial"/>
        <family val="2"/>
      </rPr>
      <t xml:space="preserve"> Muss-Vorgaben der ökologischen Standards wurden </t>
    </r>
  </si>
  <si>
    <r>
      <t xml:space="preserve">eingehalten (Vorgabe: </t>
    </r>
    <r>
      <rPr>
        <b/>
        <i/>
        <sz val="18"/>
        <color theme="1"/>
        <rFont val="Arial"/>
        <family val="2"/>
      </rPr>
      <t>16</t>
    </r>
    <r>
      <rPr>
        <i/>
        <sz val="18"/>
        <color theme="1"/>
        <rFont val="Arial"/>
        <family val="2"/>
      </rPr>
      <t xml:space="preserve"> Standards).</t>
    </r>
  </si>
  <si>
    <t xml:space="preserve">Von 24 Soll-Vorgaben der ökologischen Standards wurden </t>
  </si>
  <si>
    <t>Erfüllung der im Rahmen der 5-von-21-Regelung nicht streichbaren Muss-Vorgaben</t>
  </si>
  <si>
    <t>zur Einhaltung der ökologischen Standards des Arbeitskreises „Green Shooting“, der Beauftragten der Bundesregierung für Kultur und Medien sowie der Bundes- und Länderförderungen in der Fassung von Februar 2023.
Nur auszufüllen, wenn mehr als 25 % der Gesamtherstellungskosten der Produktion imAusland anfallen und die Vergabe des Labels „green motion“ beantragt wird. Der Abschlussbericht Ausland ergänzt den allgemeinen Abschlussbericht.</t>
  </si>
  <si>
    <t xml:space="preserve">Abschlussbericht Ausland </t>
  </si>
  <si>
    <t>Stand: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</si>
</sst>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28"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b/>
      <sz val="12"/>
      <color theme="1"/>
      <name val="Arial"/>
      <family val="2"/>
    </font>
    <font>
      <sz val="11"/>
      <color theme="1"/>
      <name val="Arial"/>
      <family val="2"/>
    </font>
    <font>
      <b/>
      <sz val="14"/>
      <color theme="9" tint="-0.249977111117893"/>
      <name val="Arial"/>
      <family val="2"/>
    </font>
    <font>
      <b/>
      <u/>
      <sz val="12"/>
      <color theme="1"/>
      <name val="Arial"/>
      <family val="2"/>
    </font>
    <font>
      <sz val="8"/>
      <name val="Calibri"/>
      <family val="2"/>
      <scheme val="minor"/>
    </font>
    <font>
      <b/>
      <sz val="16"/>
      <color theme="9"/>
      <name val="Arial"/>
      <family val="2"/>
    </font>
    <font>
      <u/>
      <sz val="12"/>
      <color theme="10"/>
      <name val="Calibri"/>
      <family val="2"/>
      <scheme val="minor"/>
    </font>
    <font>
      <sz val="10"/>
      <name val="Calibri"/>
      <family val="2"/>
      <scheme val="minor"/>
    </font>
    <font>
      <sz val="16"/>
      <color theme="1"/>
      <name val="Calibri"/>
      <family val="2"/>
      <scheme val="minor"/>
    </font>
    <font>
      <sz val="12"/>
      <name val="Arial"/>
      <family val="2"/>
    </font>
    <font>
      <b/>
      <sz val="12"/>
      <color theme="1"/>
      <name val="Calibri"/>
      <family val="2"/>
      <scheme val="minor"/>
    </font>
    <font>
      <sz val="12"/>
      <color rgb="FF000000"/>
      <name val="Calibri"/>
      <family val="2"/>
      <scheme val="minor"/>
    </font>
    <font>
      <sz val="11"/>
      <color theme="0"/>
      <name val="Calibri"/>
      <family val="2"/>
      <scheme val="minor"/>
    </font>
    <font>
      <sz val="20"/>
      <color theme="1"/>
      <name val="Arial"/>
      <family val="2"/>
    </font>
    <font>
      <sz val="12"/>
      <color rgb="FFFF0000"/>
      <name val="Calibri"/>
      <family val="2"/>
      <scheme val="minor"/>
    </font>
    <font>
      <b/>
      <sz val="16"/>
      <name val="Arial"/>
      <family val="2"/>
    </font>
    <font>
      <b/>
      <sz val="12"/>
      <name val="Arial"/>
      <family val="2"/>
    </font>
    <font>
      <i/>
      <sz val="18"/>
      <color theme="1"/>
      <name val="Arial"/>
      <family val="2"/>
    </font>
    <font>
      <b/>
      <i/>
      <sz val="18"/>
      <color theme="1"/>
      <name val="Arial"/>
      <family val="2"/>
    </font>
    <font>
      <sz val="12"/>
      <color theme="5"/>
      <name val="Arial"/>
      <family val="2"/>
    </font>
    <font>
      <u/>
      <sz val="12"/>
      <color theme="1"/>
      <name val="Calibri"/>
      <family val="2"/>
      <scheme val="minor"/>
    </font>
    <font>
      <sz val="10"/>
      <name val="Arial"/>
      <family val="2"/>
    </font>
    <font>
      <sz val="12"/>
      <name val="Calibri"/>
      <family val="2"/>
      <scheme val="minor"/>
    </font>
    <font>
      <sz val="10"/>
      <color theme="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patternFill>
    </fill>
    <fill>
      <patternFill patternType="solid">
        <fgColor them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5">
    <xf numFmtId="0" fontId="0" fillId="0" borderId="0"/>
    <xf numFmtId="0" fontId="2" fillId="0" borderId="0"/>
    <xf numFmtId="0" fontId="10" fillId="0" borderId="0" applyNumberFormat="0" applyFill="0" applyBorder="0" applyAlignment="0" applyProtection="0"/>
    <xf numFmtId="0" fontId="11" fillId="0" borderId="0"/>
    <xf numFmtId="0" fontId="16" fillId="5" borderId="0" applyNumberFormat="0" applyBorder="0" applyAlignment="0" applyProtection="0"/>
  </cellStyleXfs>
  <cellXfs count="245">
    <xf numFmtId="0" fontId="0" fillId="0" borderId="0" xfId="0"/>
    <xf numFmtId="0" fontId="3" fillId="0" borderId="0" xfId="0" applyFont="1"/>
    <xf numFmtId="0" fontId="6" fillId="0" borderId="0" xfId="0" applyFont="1"/>
    <xf numFmtId="0" fontId="7" fillId="0" borderId="0" xfId="0" applyFont="1"/>
    <xf numFmtId="0" fontId="0" fillId="0" borderId="0" xfId="0" applyAlignment="1">
      <alignment horizontal="right"/>
    </xf>
    <xf numFmtId="0" fontId="0" fillId="0" borderId="0" xfId="0" applyAlignment="1">
      <alignment horizontal="center" vertical="center"/>
    </xf>
    <xf numFmtId="0" fontId="3" fillId="0" borderId="1" xfId="0" applyFont="1" applyBorder="1"/>
    <xf numFmtId="0" fontId="0" fillId="0" borderId="0" xfId="0" applyAlignment="1" applyProtection="1">
      <alignment vertical="center"/>
      <protection locked="0"/>
    </xf>
    <xf numFmtId="0" fontId="3" fillId="4" borderId="5" xfId="0" applyFont="1" applyFill="1" applyBorder="1"/>
    <xf numFmtId="0" fontId="3" fillId="4" borderId="5" xfId="0" applyFont="1" applyFill="1" applyBorder="1" applyAlignment="1">
      <alignment horizontal="right"/>
    </xf>
    <xf numFmtId="0" fontId="0" fillId="4" borderId="5" xfId="0" applyFill="1" applyBorder="1" applyAlignment="1">
      <alignment horizontal="right"/>
    </xf>
    <xf numFmtId="0" fontId="3" fillId="4" borderId="6" xfId="0" applyFont="1" applyFill="1" applyBorder="1"/>
    <xf numFmtId="0" fontId="0" fillId="0" borderId="7" xfId="0" applyBorder="1" applyAlignment="1">
      <alignment horizontal="right"/>
    </xf>
    <xf numFmtId="0" fontId="0" fillId="0" borderId="8" xfId="0" applyBorder="1" applyAlignment="1">
      <alignment horizontal="right"/>
    </xf>
    <xf numFmtId="16" fontId="0" fillId="4" borderId="5" xfId="0" applyNumberFormat="1" applyFill="1" applyBorder="1" applyAlignment="1">
      <alignment horizontal="right"/>
    </xf>
    <xf numFmtId="0" fontId="0" fillId="4" borderId="5" xfId="0" applyFill="1" applyBorder="1" applyAlignment="1">
      <alignment horizontal="left"/>
    </xf>
    <xf numFmtId="0" fontId="0" fillId="4" borderId="6" xfId="0" applyFill="1" applyBorder="1"/>
    <xf numFmtId="0" fontId="9" fillId="0" borderId="0" xfId="0" applyFont="1" applyAlignment="1">
      <alignment horizontal="center" vertical="center" wrapText="1"/>
    </xf>
    <xf numFmtId="0" fontId="0" fillId="0" borderId="0" xfId="0" applyAlignment="1">
      <alignment vertical="top"/>
    </xf>
    <xf numFmtId="0" fontId="3" fillId="0" borderId="0" xfId="0" applyFont="1" applyAlignment="1" applyProtection="1">
      <alignment vertical="center"/>
      <protection locked="0"/>
    </xf>
    <xf numFmtId="0" fontId="14" fillId="0" borderId="0" xfId="0" applyFont="1"/>
    <xf numFmtId="2" fontId="0" fillId="0" borderId="0" xfId="0" applyNumberFormat="1"/>
    <xf numFmtId="0" fontId="15" fillId="0" borderId="0" xfId="0" applyFont="1"/>
    <xf numFmtId="0" fontId="0" fillId="0" borderId="0" xfId="0" applyAlignment="1">
      <alignment vertical="center"/>
    </xf>
    <xf numFmtId="0" fontId="3" fillId="0" borderId="0" xfId="0" applyFont="1" applyAlignment="1">
      <alignment vertical="center"/>
    </xf>
    <xf numFmtId="0" fontId="0" fillId="4" borderId="6" xfId="0" applyFill="1" applyBorder="1" applyAlignment="1">
      <alignment horizontal="center" vertical="center"/>
    </xf>
    <xf numFmtId="0" fontId="0" fillId="0" borderId="1" xfId="0" applyBorder="1" applyAlignment="1">
      <alignment horizontal="center" vertical="center"/>
    </xf>
    <xf numFmtId="0" fontId="3" fillId="0" borderId="1" xfId="0" applyFont="1" applyBorder="1" applyAlignment="1">
      <alignment horizontal="center" vertical="center"/>
    </xf>
    <xf numFmtId="0" fontId="3" fillId="4" borderId="6" xfId="0" applyFont="1" applyFill="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9" xfId="0" applyBorder="1" applyAlignment="1">
      <alignment horizontal="center" vertical="center"/>
    </xf>
    <xf numFmtId="0" fontId="0" fillId="0" borderId="4" xfId="0" applyBorder="1" applyAlignment="1">
      <alignment horizontal="center" vertical="center"/>
    </xf>
    <xf numFmtId="0" fontId="14" fillId="0" borderId="3" xfId="0" applyFont="1" applyBorder="1" applyAlignment="1">
      <alignment horizontal="center" vertical="center"/>
    </xf>
    <xf numFmtId="0" fontId="16" fillId="0" borderId="0" xfId="4" applyFill="1"/>
    <xf numFmtId="0" fontId="3" fillId="0" borderId="6" xfId="0" applyFont="1" applyBorder="1"/>
    <xf numFmtId="0" fontId="0" fillId="0" borderId="10" xfId="0" applyBorder="1" applyAlignment="1">
      <alignment vertical="center"/>
    </xf>
    <xf numFmtId="0" fontId="0" fillId="0" borderId="7" xfId="0" applyBorder="1" applyAlignment="1">
      <alignment vertical="top"/>
    </xf>
    <xf numFmtId="0" fontId="0" fillId="0" borderId="11" xfId="0" applyBorder="1" applyAlignment="1">
      <alignment vertical="center"/>
    </xf>
    <xf numFmtId="0" fontId="13" fillId="0" borderId="6" xfId="0" applyFont="1" applyFill="1" applyBorder="1"/>
    <xf numFmtId="0" fontId="0" fillId="0" borderId="0" xfId="0" applyBorder="1" applyAlignment="1" applyProtection="1">
      <alignment vertical="center"/>
      <protection locked="0"/>
    </xf>
    <xf numFmtId="0" fontId="3" fillId="0" borderId="0" xfId="0" applyFont="1" applyBorder="1" applyAlignment="1" applyProtection="1">
      <alignment horizontal="right"/>
    </xf>
    <xf numFmtId="0" fontId="0" fillId="0" borderId="11" xfId="0" applyBorder="1" applyAlignment="1" applyProtection="1">
      <alignment vertical="center"/>
      <protection locked="0"/>
    </xf>
    <xf numFmtId="0" fontId="0" fillId="0" borderId="0" xfId="0" applyBorder="1" applyAlignment="1" applyProtection="1">
      <alignment vertical="center"/>
    </xf>
    <xf numFmtId="0" fontId="0" fillId="0" borderId="11" xfId="0" applyBorder="1" applyAlignment="1" applyProtection="1">
      <alignment vertical="center"/>
    </xf>
    <xf numFmtId="14" fontId="0" fillId="0" borderId="0" xfId="0" applyNumberFormat="1" applyAlignment="1">
      <alignment horizontal="left"/>
    </xf>
    <xf numFmtId="0" fontId="3" fillId="4" borderId="2" xfId="0" applyFont="1" applyFill="1" applyBorder="1"/>
    <xf numFmtId="0" fontId="3" fillId="0" borderId="0" xfId="0" applyFont="1" applyFill="1" applyBorder="1" applyAlignment="1" applyProtection="1">
      <alignment horizontal="right"/>
    </xf>
    <xf numFmtId="0" fontId="18" fillId="0" borderId="0" xfId="0" applyFont="1"/>
    <xf numFmtId="0" fontId="18" fillId="0" borderId="0" xfId="0" applyFont="1" applyAlignment="1">
      <alignment horizontal="center"/>
    </xf>
    <xf numFmtId="0" fontId="18" fillId="0" borderId="0" xfId="0" applyFont="1" applyAlignment="1" applyProtection="1">
      <alignment vertical="center"/>
      <protection locked="0" hidden="1"/>
    </xf>
    <xf numFmtId="0" fontId="18" fillId="0" borderId="0" xfId="0" applyFont="1" applyAlignment="1">
      <alignment horizontal="center" vertical="center"/>
    </xf>
    <xf numFmtId="0" fontId="5" fillId="0" borderId="1" xfId="0" applyFont="1" applyBorder="1" applyAlignment="1" applyProtection="1">
      <alignment vertical="top"/>
      <protection locked="0"/>
    </xf>
    <xf numFmtId="0" fontId="5" fillId="0" borderId="0" xfId="0" applyFont="1" applyBorder="1" applyAlignment="1" applyProtection="1">
      <alignment horizontal="center" vertical="top"/>
      <protection locked="0"/>
    </xf>
    <xf numFmtId="0" fontId="18" fillId="0" borderId="0" xfId="0" applyFont="1" applyAlignment="1">
      <alignment horizontal="center" wrapText="1"/>
    </xf>
    <xf numFmtId="0" fontId="18" fillId="0" borderId="0" xfId="0" applyFont="1" applyAlignment="1">
      <alignment wrapText="1"/>
    </xf>
    <xf numFmtId="0" fontId="0" fillId="0" borderId="0" xfId="0" applyAlignment="1">
      <alignment wrapText="1"/>
    </xf>
    <xf numFmtId="0" fontId="0" fillId="0" borderId="10" xfId="0" applyBorder="1" applyAlignment="1" applyProtection="1">
      <alignment vertical="center"/>
    </xf>
    <xf numFmtId="0" fontId="0" fillId="0" borderId="10" xfId="0" applyBorder="1" applyAlignment="1" applyProtection="1">
      <alignment vertical="center"/>
      <protection locked="0"/>
    </xf>
    <xf numFmtId="0" fontId="0" fillId="3" borderId="3" xfId="0" applyFill="1" applyBorder="1" applyAlignment="1">
      <alignment horizontal="center" vertical="center"/>
    </xf>
    <xf numFmtId="0" fontId="20" fillId="3" borderId="0" xfId="0" applyFont="1" applyFill="1" applyAlignment="1">
      <alignment horizontal="center" vertical="center"/>
    </xf>
    <xf numFmtId="0" fontId="18" fillId="3" borderId="0" xfId="0" applyFont="1" applyFill="1"/>
    <xf numFmtId="0" fontId="20" fillId="0" borderId="0" xfId="0" applyFont="1" applyBorder="1" applyAlignment="1">
      <alignment horizontal="center" vertical="center"/>
    </xf>
    <xf numFmtId="0" fontId="13" fillId="0" borderId="0" xfId="0" quotePrefix="1" applyFont="1" applyBorder="1" applyAlignment="1">
      <alignment vertical="top" wrapText="1"/>
    </xf>
    <xf numFmtId="0" fontId="18" fillId="0" borderId="0" xfId="0" applyFont="1" applyBorder="1" applyAlignment="1">
      <alignment vertical="top"/>
    </xf>
    <xf numFmtId="0" fontId="0" fillId="6" borderId="11" xfId="0" applyFill="1" applyBorder="1" applyAlignment="1">
      <alignment horizontal="center" vertical="center"/>
    </xf>
    <xf numFmtId="16" fontId="4" fillId="3" borderId="7" xfId="0" applyNumberFormat="1" applyFont="1" applyFill="1" applyBorder="1" applyAlignment="1">
      <alignment horizontal="right" vertical="top"/>
    </xf>
    <xf numFmtId="0" fontId="18" fillId="3" borderId="0" xfId="0" applyFont="1" applyFill="1" applyAlignment="1">
      <alignment horizontal="center"/>
    </xf>
    <xf numFmtId="0" fontId="0" fillId="3" borderId="0" xfId="0" applyFill="1"/>
    <xf numFmtId="0" fontId="25" fillId="3" borderId="3" xfId="0" applyFont="1" applyFill="1" applyBorder="1" applyAlignment="1" applyProtection="1">
      <alignment horizontal="center" vertical="center"/>
      <protection locked="0"/>
    </xf>
    <xf numFmtId="0" fontId="25" fillId="3" borderId="3" xfId="0" applyFont="1" applyFill="1" applyBorder="1" applyAlignment="1" applyProtection="1">
      <alignment horizontal="center" vertical="center" wrapText="1"/>
      <protection locked="0"/>
    </xf>
    <xf numFmtId="9" fontId="25" fillId="3" borderId="3" xfId="0" applyNumberFormat="1" applyFont="1" applyFill="1" applyBorder="1" applyAlignment="1" applyProtection="1">
      <alignment horizontal="center" vertical="center"/>
      <protection locked="0"/>
    </xf>
    <xf numFmtId="0" fontId="13" fillId="0" borderId="0" xfId="0" applyFont="1" applyBorder="1" applyAlignment="1" applyProtection="1">
      <alignment horizontal="right"/>
    </xf>
    <xf numFmtId="0" fontId="13" fillId="0" borderId="0" xfId="0" applyFont="1" applyBorder="1" applyAlignment="1" applyProtection="1">
      <alignment vertical="top"/>
      <protection locked="0"/>
    </xf>
    <xf numFmtId="0" fontId="18" fillId="3" borderId="0" xfId="0" applyFont="1" applyFill="1" applyAlignment="1">
      <alignment wrapText="1"/>
    </xf>
    <xf numFmtId="0" fontId="3" fillId="0" borderId="4" xfId="0" applyFont="1" applyBorder="1"/>
    <xf numFmtId="0" fontId="3" fillId="0" borderId="3" xfId="0" applyFont="1" applyBorder="1"/>
    <xf numFmtId="0" fontId="3" fillId="0" borderId="0" xfId="0" applyFont="1" applyAlignment="1">
      <alignment horizontal="center" vertical="center"/>
    </xf>
    <xf numFmtId="0" fontId="4" fillId="0" borderId="0" xfId="0" applyFont="1"/>
    <xf numFmtId="0" fontId="3" fillId="4" borderId="0" xfId="0" applyFont="1" applyFill="1" applyAlignment="1">
      <alignment horizontal="center" vertical="center"/>
    </xf>
    <xf numFmtId="0" fontId="3" fillId="4" borderId="0" xfId="0" applyFont="1" applyFill="1"/>
    <xf numFmtId="0" fontId="3" fillId="0" borderId="0" xfId="0" applyFont="1" applyAlignment="1">
      <alignment wrapText="1"/>
    </xf>
    <xf numFmtId="0" fontId="0" fillId="0" borderId="0" xfId="0" applyBorder="1" applyAlignment="1">
      <alignment vertical="top"/>
    </xf>
    <xf numFmtId="49" fontId="4" fillId="3" borderId="11" xfId="0" applyNumberFormat="1" applyFont="1" applyFill="1" applyBorder="1" applyAlignment="1">
      <alignment horizontal="right" vertical="top"/>
    </xf>
    <xf numFmtId="0" fontId="25" fillId="6" borderId="3" xfId="0" applyFont="1" applyFill="1" applyBorder="1" applyAlignment="1" applyProtection="1">
      <alignment horizontal="center" vertical="center"/>
      <protection locked="0"/>
    </xf>
    <xf numFmtId="0" fontId="25" fillId="6" borderId="3" xfId="0" applyFont="1" applyFill="1" applyBorder="1" applyAlignment="1" applyProtection="1">
      <alignment horizontal="center" vertical="center" wrapText="1"/>
      <protection locked="0"/>
    </xf>
    <xf numFmtId="164" fontId="3" fillId="0" borderId="0" xfId="0" applyNumberFormat="1" applyFont="1" applyBorder="1" applyAlignment="1" applyProtection="1">
      <alignment horizontal="center" vertical="center"/>
      <protection locked="0"/>
    </xf>
    <xf numFmtId="0" fontId="3" fillId="0" borderId="0" xfId="0" applyFont="1" applyBorder="1" applyAlignment="1" applyProtection="1">
      <alignment horizontal="center" vertical="center"/>
    </xf>
    <xf numFmtId="0" fontId="3" fillId="0" borderId="0" xfId="0" applyFont="1" applyBorder="1" applyAlignment="1" applyProtection="1">
      <alignment horizontal="center" vertical="center"/>
      <protection locked="0"/>
    </xf>
    <xf numFmtId="0" fontId="0" fillId="0" borderId="1" xfId="0" applyBorder="1" applyProtection="1">
      <protection locked="0"/>
    </xf>
    <xf numFmtId="0" fontId="20" fillId="0" borderId="1" xfId="0" applyFont="1" applyBorder="1" applyAlignment="1">
      <alignment vertical="center" wrapText="1"/>
    </xf>
    <xf numFmtId="0" fontId="3" fillId="0" borderId="0" xfId="0" applyFont="1" applyBorder="1" applyAlignment="1" applyProtection="1">
      <alignment horizontal="left" vertical="top" wrapText="1"/>
      <protection locked="0"/>
    </xf>
    <xf numFmtId="0" fontId="27" fillId="0" borderId="1" xfId="0" applyFont="1" applyBorder="1" applyAlignment="1" applyProtection="1">
      <alignment horizontal="left" vertical="top" wrapText="1"/>
      <protection locked="0"/>
    </xf>
    <xf numFmtId="0" fontId="3" fillId="0" borderId="0" xfId="0" applyFont="1" applyBorder="1" applyAlignment="1" applyProtection="1">
      <alignment horizontal="center"/>
      <protection locked="0"/>
    </xf>
    <xf numFmtId="0" fontId="3" fillId="0" borderId="0" xfId="0" applyFont="1" applyBorder="1" applyProtection="1"/>
    <xf numFmtId="0" fontId="0" fillId="0" borderId="7" xfId="0" applyBorder="1" applyAlignment="1" applyProtection="1">
      <alignment vertical="top"/>
    </xf>
    <xf numFmtId="0" fontId="0" fillId="0" borderId="0" xfId="0" applyBorder="1" applyAlignment="1" applyProtection="1">
      <alignment vertical="top"/>
    </xf>
    <xf numFmtId="0" fontId="1" fillId="0" borderId="1" xfId="0" applyFont="1" applyBorder="1" applyProtection="1"/>
    <xf numFmtId="0" fontId="24" fillId="0" borderId="10" xfId="0" applyFont="1" applyBorder="1" applyAlignment="1" applyProtection="1">
      <alignment vertical="center"/>
    </xf>
    <xf numFmtId="0" fontId="10" fillId="0" borderId="0" xfId="2" applyBorder="1" applyAlignment="1" applyProtection="1">
      <alignment vertical="top"/>
    </xf>
    <xf numFmtId="0" fontId="0" fillId="0" borderId="0" xfId="0" applyProtection="1"/>
    <xf numFmtId="0" fontId="4" fillId="3" borderId="7" xfId="0" applyFont="1" applyFill="1" applyBorder="1" applyAlignment="1" applyProtection="1">
      <alignment horizontal="center" vertical="center" wrapText="1"/>
    </xf>
    <xf numFmtId="0" fontId="12" fillId="3" borderId="0" xfId="0" applyFont="1" applyFill="1" applyBorder="1" applyAlignment="1" applyProtection="1">
      <alignment vertical="top"/>
    </xf>
    <xf numFmtId="0" fontId="20" fillId="3" borderId="6" xfId="0" applyFont="1" applyFill="1" applyBorder="1" applyAlignment="1" applyProtection="1">
      <alignment horizontal="center" vertical="center"/>
    </xf>
    <xf numFmtId="0" fontId="20" fillId="3" borderId="6" xfId="0" applyFont="1" applyFill="1" applyBorder="1" applyAlignment="1" applyProtection="1">
      <alignment horizontal="center" vertical="center" wrapText="1"/>
    </xf>
    <xf numFmtId="0" fontId="20" fillId="3" borderId="10" xfId="0" applyFont="1" applyFill="1" applyBorder="1" applyAlignment="1" applyProtection="1">
      <alignment horizontal="center" vertical="center" wrapText="1"/>
    </xf>
    <xf numFmtId="0" fontId="0" fillId="3" borderId="11" xfId="0" applyFill="1" applyBorder="1" applyAlignment="1" applyProtection="1">
      <alignment horizontal="center" vertical="center"/>
      <protection locked="0"/>
    </xf>
    <xf numFmtId="0" fontId="3" fillId="3" borderId="11" xfId="0" applyFont="1" applyFill="1" applyBorder="1" applyAlignment="1" applyProtection="1">
      <alignment horizontal="left" vertical="top"/>
      <protection locked="0"/>
    </xf>
    <xf numFmtId="16" fontId="4" fillId="3" borderId="7" xfId="0" applyNumberFormat="1" applyFont="1" applyFill="1" applyBorder="1" applyAlignment="1" applyProtection="1">
      <alignment horizontal="right" vertical="top"/>
    </xf>
    <xf numFmtId="49" fontId="4" fillId="3" borderId="11" xfId="0" applyNumberFormat="1" applyFont="1" applyFill="1" applyBorder="1" applyAlignment="1" applyProtection="1">
      <alignment horizontal="right" vertical="top"/>
    </xf>
    <xf numFmtId="16" fontId="3" fillId="6" borderId="7" xfId="0" applyNumberFormat="1" applyFont="1" applyFill="1" applyBorder="1" applyAlignment="1" applyProtection="1">
      <alignment horizontal="right" vertical="top"/>
    </xf>
    <xf numFmtId="49" fontId="3" fillId="6" borderId="11" xfId="0" applyNumberFormat="1" applyFont="1" applyFill="1" applyBorder="1" applyAlignment="1" applyProtection="1">
      <alignment horizontal="right" vertical="top"/>
    </xf>
    <xf numFmtId="0" fontId="0" fillId="6" borderId="11" xfId="0" applyFill="1" applyBorder="1" applyAlignment="1" applyProtection="1">
      <alignment horizontal="center" vertical="center"/>
      <protection locked="0"/>
    </xf>
    <xf numFmtId="0" fontId="22" fillId="3" borderId="0" xfId="0" applyFont="1" applyFill="1" applyBorder="1" applyAlignment="1" applyProtection="1">
      <alignment horizontal="center" vertical="center"/>
    </xf>
    <xf numFmtId="0" fontId="21" fillId="3" borderId="0" xfId="0" applyFont="1" applyFill="1" applyBorder="1" applyAlignment="1" applyProtection="1">
      <alignment horizontal="center"/>
    </xf>
    <xf numFmtId="0" fontId="21" fillId="3" borderId="0" xfId="0" applyFont="1" applyFill="1" applyBorder="1" applyAlignment="1" applyProtection="1">
      <alignment horizontal="left" vertical="center"/>
    </xf>
    <xf numFmtId="0" fontId="21" fillId="3" borderId="11" xfId="0" applyFont="1" applyFill="1" applyBorder="1" applyAlignment="1" applyProtection="1">
      <alignment horizontal="left" vertical="center"/>
    </xf>
    <xf numFmtId="0" fontId="0" fillId="3" borderId="7" xfId="0" applyFill="1" applyBorder="1" applyAlignment="1" applyProtection="1">
      <alignment vertical="top"/>
    </xf>
    <xf numFmtId="0" fontId="0" fillId="3" borderId="0" xfId="0" applyFill="1" applyBorder="1" applyAlignment="1" applyProtection="1">
      <alignment vertical="top"/>
    </xf>
    <xf numFmtId="0" fontId="17" fillId="3" borderId="0" xfId="0" applyFont="1" applyFill="1" applyBorder="1" applyAlignment="1" applyProtection="1">
      <alignment horizontal="right"/>
    </xf>
    <xf numFmtId="0" fontId="3" fillId="3" borderId="0" xfId="0" applyFont="1" applyFill="1" applyBorder="1" applyAlignment="1" applyProtection="1">
      <alignment vertical="center"/>
    </xf>
    <xf numFmtId="0" fontId="0" fillId="3" borderId="11" xfId="0" applyFill="1" applyBorder="1" applyAlignment="1" applyProtection="1">
      <alignment vertical="center" wrapText="1"/>
    </xf>
    <xf numFmtId="0" fontId="3" fillId="3" borderId="0" xfId="0" applyFont="1" applyFill="1" applyBorder="1" applyAlignment="1" applyProtection="1">
      <alignment vertical="top" wrapText="1"/>
    </xf>
    <xf numFmtId="0" fontId="17" fillId="3" borderId="0" xfId="0" applyFont="1" applyFill="1" applyBorder="1" applyAlignment="1" applyProtection="1">
      <alignment vertical="center"/>
    </xf>
    <xf numFmtId="0" fontId="3" fillId="3" borderId="1" xfId="0" applyFont="1" applyFill="1" applyBorder="1" applyAlignment="1" applyProtection="1">
      <alignment vertical="center"/>
    </xf>
    <xf numFmtId="0" fontId="0" fillId="3" borderId="1" xfId="0" applyFill="1" applyBorder="1" applyAlignment="1" applyProtection="1">
      <alignment vertical="center"/>
    </xf>
    <xf numFmtId="0" fontId="0" fillId="0" borderId="0" xfId="0" applyAlignment="1" applyProtection="1">
      <alignment vertical="center"/>
    </xf>
    <xf numFmtId="0" fontId="3" fillId="3" borderId="0" xfId="0" applyFont="1" applyFill="1" applyBorder="1" applyAlignment="1" applyProtection="1">
      <alignment vertical="center" wrapText="1"/>
    </xf>
    <xf numFmtId="0" fontId="17" fillId="3" borderId="0" xfId="0" applyFont="1" applyFill="1" applyBorder="1" applyAlignment="1" applyProtection="1">
      <alignment horizontal="center" vertical="center"/>
    </xf>
    <xf numFmtId="0" fontId="0" fillId="3" borderId="0" xfId="0" applyFill="1" applyBorder="1" applyAlignment="1" applyProtection="1">
      <alignment vertical="center"/>
    </xf>
    <xf numFmtId="0" fontId="17" fillId="3" borderId="1" xfId="0" applyFont="1" applyFill="1" applyBorder="1" applyAlignment="1" applyProtection="1">
      <alignment horizontal="center" vertical="center"/>
    </xf>
    <xf numFmtId="0" fontId="0" fillId="3" borderId="1" xfId="0" applyFill="1" applyBorder="1" applyAlignment="1" applyProtection="1">
      <alignment vertical="center" wrapText="1"/>
    </xf>
    <xf numFmtId="0" fontId="3" fillId="3" borderId="0" xfId="0" applyFont="1" applyFill="1" applyBorder="1" applyProtection="1"/>
    <xf numFmtId="0" fontId="0" fillId="3" borderId="0" xfId="0" applyFill="1" applyBorder="1" applyProtection="1"/>
    <xf numFmtId="0" fontId="0" fillId="3" borderId="8" xfId="0" applyFill="1" applyBorder="1" applyAlignment="1" applyProtection="1">
      <alignment vertical="top"/>
    </xf>
    <xf numFmtId="0" fontId="0" fillId="3" borderId="1" xfId="0" applyFill="1" applyBorder="1" applyAlignment="1" applyProtection="1">
      <alignment vertical="top"/>
    </xf>
    <xf numFmtId="0" fontId="3" fillId="3" borderId="1" xfId="0" applyFont="1" applyFill="1" applyBorder="1" applyProtection="1"/>
    <xf numFmtId="0" fontId="0" fillId="3" borderId="12" xfId="0" applyFill="1" applyBorder="1" applyAlignment="1" applyProtection="1">
      <alignment vertical="center"/>
    </xf>
    <xf numFmtId="0" fontId="0" fillId="0" borderId="6" xfId="0" applyBorder="1" applyAlignment="1" applyProtection="1">
      <alignment vertical="center"/>
    </xf>
    <xf numFmtId="0" fontId="0" fillId="0" borderId="1" xfId="0" applyBorder="1" applyAlignment="1" applyProtection="1">
      <alignment vertical="center" wrapText="1"/>
    </xf>
    <xf numFmtId="0" fontId="5" fillId="0" borderId="0" xfId="0" applyFont="1" applyBorder="1" applyAlignment="1" applyProtection="1">
      <alignment vertical="top"/>
    </xf>
    <xf numFmtId="0" fontId="5" fillId="0" borderId="1" xfId="0" applyFont="1" applyBorder="1" applyAlignment="1" applyProtection="1">
      <alignment vertical="top"/>
    </xf>
    <xf numFmtId="0" fontId="0" fillId="0" borderId="0" xfId="0" applyBorder="1" applyProtection="1"/>
    <xf numFmtId="0" fontId="0" fillId="0" borderId="6" xfId="0" applyBorder="1" applyProtection="1"/>
    <xf numFmtId="0" fontId="10" fillId="0" borderId="0" xfId="2" applyBorder="1" applyAlignment="1" applyProtection="1">
      <alignment vertical="top" wrapText="1"/>
      <protection locked="0"/>
    </xf>
    <xf numFmtId="0" fontId="3" fillId="0" borderId="6" xfId="0" applyFont="1" applyBorder="1" applyAlignment="1" applyProtection="1">
      <alignment horizontal="center"/>
      <protection locked="0"/>
    </xf>
    <xf numFmtId="0" fontId="0" fillId="0" borderId="8"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21" fillId="3" borderId="0" xfId="0" applyFont="1" applyFill="1" applyBorder="1" applyAlignment="1" applyProtection="1">
      <alignment horizontal="center"/>
    </xf>
    <xf numFmtId="0" fontId="27" fillId="0" borderId="0" xfId="0" applyFont="1" applyBorder="1" applyAlignment="1" applyProtection="1">
      <alignment horizontal="left" vertical="top" wrapText="1"/>
      <protection locked="0"/>
    </xf>
    <xf numFmtId="0" fontId="0" fillId="0" borderId="0" xfId="0" applyBorder="1" applyProtection="1">
      <protection locked="0"/>
    </xf>
    <xf numFmtId="0" fontId="0" fillId="0" borderId="0" xfId="0" applyBorder="1" applyAlignment="1" applyProtection="1">
      <alignment vertical="center" wrapText="1"/>
    </xf>
    <xf numFmtId="0" fontId="0" fillId="0" borderId="7" xfId="0" applyBorder="1" applyAlignment="1" applyProtection="1">
      <alignment horizontal="left" vertical="top"/>
    </xf>
    <xf numFmtId="0" fontId="0" fillId="0" borderId="0" xfId="0" applyBorder="1" applyAlignment="1" applyProtection="1">
      <alignment horizontal="left" vertical="top"/>
    </xf>
    <xf numFmtId="0" fontId="27" fillId="0" borderId="0" xfId="0" applyFont="1" applyBorder="1" applyAlignment="1" applyProtection="1">
      <alignment horizontal="left" vertical="top" wrapText="1"/>
    </xf>
    <xf numFmtId="0" fontId="0" fillId="0" borderId="0" xfId="0" applyFill="1" applyBorder="1" applyAlignment="1" applyProtection="1">
      <alignment vertical="top" wrapText="1"/>
    </xf>
    <xf numFmtId="0" fontId="23" fillId="0" borderId="0" xfId="0" applyFont="1" applyFill="1" applyBorder="1" applyAlignment="1" applyProtection="1">
      <alignment horizontal="left" vertical="top" wrapText="1"/>
    </xf>
    <xf numFmtId="0" fontId="26" fillId="0" borderId="0" xfId="0" applyFont="1" applyFill="1" applyBorder="1" applyAlignment="1" applyProtection="1">
      <alignment vertical="center" wrapText="1"/>
      <protection locked="0"/>
    </xf>
    <xf numFmtId="0" fontId="3" fillId="0" borderId="0" xfId="0" applyFont="1" applyFill="1" applyBorder="1" applyAlignment="1" applyProtection="1">
      <alignment vertical="center" wrapText="1"/>
    </xf>
    <xf numFmtId="0" fontId="3" fillId="0" borderId="11" xfId="0" applyFont="1" applyFill="1" applyBorder="1" applyAlignment="1" applyProtection="1">
      <alignment horizontal="center" vertical="center" wrapText="1"/>
      <protection locked="0"/>
    </xf>
    <xf numFmtId="0" fontId="0" fillId="0" borderId="3" xfId="0" applyBorder="1" applyAlignment="1">
      <alignment vertical="center"/>
    </xf>
    <xf numFmtId="0" fontId="3" fillId="6" borderId="7" xfId="0" applyFont="1" applyFill="1" applyBorder="1" applyAlignment="1" applyProtection="1">
      <alignment horizontal="left" vertical="top" wrapText="1"/>
    </xf>
    <xf numFmtId="0" fontId="3" fillId="6" borderId="11" xfId="0" applyFont="1" applyFill="1" applyBorder="1" applyAlignment="1" applyProtection="1">
      <alignment horizontal="left" vertical="top" wrapText="1"/>
    </xf>
    <xf numFmtId="0" fontId="3" fillId="3" borderId="7" xfId="0" applyFont="1" applyFill="1" applyBorder="1" applyAlignment="1" applyProtection="1">
      <alignment horizontal="center" vertical="top" wrapText="1"/>
    </xf>
    <xf numFmtId="0" fontId="3" fillId="3" borderId="0" xfId="0" applyFont="1" applyFill="1" applyBorder="1" applyAlignment="1" applyProtection="1">
      <alignment horizontal="center" vertical="top" wrapText="1"/>
    </xf>
    <xf numFmtId="0" fontId="21" fillId="3" borderId="0" xfId="0" applyFont="1" applyFill="1" applyBorder="1" applyAlignment="1" applyProtection="1">
      <alignment horizontal="center"/>
    </xf>
    <xf numFmtId="0" fontId="4" fillId="3" borderId="7" xfId="0" applyFont="1" applyFill="1" applyBorder="1" applyAlignment="1" applyProtection="1">
      <alignment horizontal="left" vertical="top" wrapText="1"/>
    </xf>
    <xf numFmtId="0" fontId="4" fillId="3" borderId="11" xfId="0" applyFont="1" applyFill="1" applyBorder="1" applyAlignment="1" applyProtection="1">
      <alignment horizontal="left" vertical="top" wrapText="1"/>
    </xf>
    <xf numFmtId="16" fontId="4" fillId="2" borderId="7" xfId="0" applyNumberFormat="1" applyFont="1" applyFill="1" applyBorder="1" applyAlignment="1">
      <alignment horizontal="center" vertical="top"/>
    </xf>
    <xf numFmtId="16" fontId="4" fillId="2" borderId="0" xfId="0" applyNumberFormat="1" applyFont="1" applyFill="1" applyBorder="1" applyAlignment="1">
      <alignment horizontal="center" vertical="top"/>
    </xf>
    <xf numFmtId="16" fontId="4" fillId="2" borderId="11" xfId="0" applyNumberFormat="1" applyFont="1" applyFill="1" applyBorder="1" applyAlignment="1">
      <alignment horizontal="center" vertical="top"/>
    </xf>
    <xf numFmtId="0" fontId="4" fillId="3" borderId="7" xfId="0" applyFont="1" applyFill="1" applyBorder="1" applyAlignment="1" applyProtection="1">
      <alignment horizontal="left" wrapText="1"/>
    </xf>
    <xf numFmtId="0" fontId="4" fillId="3" borderId="11" xfId="0" applyFont="1" applyFill="1" applyBorder="1" applyAlignment="1" applyProtection="1">
      <alignment horizontal="left" wrapText="1"/>
    </xf>
    <xf numFmtId="0" fontId="13" fillId="0" borderId="7" xfId="0" applyFont="1" applyBorder="1" applyAlignment="1" applyProtection="1">
      <alignment horizontal="left" vertical="top"/>
      <protection locked="0"/>
    </xf>
    <xf numFmtId="0" fontId="13" fillId="0" borderId="0" xfId="0" applyFont="1" applyBorder="1" applyAlignment="1" applyProtection="1">
      <alignment horizontal="left" vertical="top"/>
      <protection locked="0"/>
    </xf>
    <xf numFmtId="0" fontId="13" fillId="0" borderId="5" xfId="0" applyFont="1" applyFill="1" applyBorder="1" applyAlignment="1">
      <alignment horizontal="left"/>
    </xf>
    <xf numFmtId="0" fontId="13" fillId="0" borderId="6" xfId="0" applyFont="1" applyFill="1" applyBorder="1" applyAlignment="1">
      <alignment horizontal="left"/>
    </xf>
    <xf numFmtId="0" fontId="3" fillId="0" borderId="7" xfId="0" applyFont="1" applyBorder="1" applyAlignment="1">
      <alignment horizontal="left" vertical="top"/>
    </xf>
    <xf numFmtId="0" fontId="3" fillId="0" borderId="0" xfId="0" applyFont="1" applyBorder="1" applyAlignment="1">
      <alignment horizontal="left" vertical="top"/>
    </xf>
    <xf numFmtId="0" fontId="0" fillId="0" borderId="7"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8"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4" fillId="3" borderId="7"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0" borderId="1" xfId="0" applyFont="1" applyFill="1" applyBorder="1" applyAlignment="1">
      <alignment horizontal="center" vertical="center" wrapText="1"/>
    </xf>
    <xf numFmtId="0" fontId="19" fillId="0" borderId="0" xfId="0" applyFont="1" applyAlignment="1">
      <alignment horizontal="center" wrapText="1"/>
    </xf>
    <xf numFmtId="0" fontId="3" fillId="0" borderId="5" xfId="0" applyFont="1" applyBorder="1" applyAlignment="1" applyProtection="1">
      <alignment horizontal="center" vertical="top"/>
    </xf>
    <xf numFmtId="0" fontId="3" fillId="0" borderId="6" xfId="0" applyFont="1" applyBorder="1" applyAlignment="1" applyProtection="1">
      <alignment horizontal="center" vertical="top"/>
    </xf>
    <xf numFmtId="0" fontId="3" fillId="0" borderId="5" xfId="0" applyFont="1" applyFill="1" applyBorder="1" applyAlignment="1" applyProtection="1">
      <alignment horizontal="center" vertical="top" wrapText="1"/>
    </xf>
    <xf numFmtId="0" fontId="3" fillId="0" borderId="6" xfId="0" applyFont="1" applyFill="1" applyBorder="1" applyAlignment="1" applyProtection="1">
      <alignment horizontal="center" vertical="top" wrapText="1"/>
    </xf>
    <xf numFmtId="0" fontId="3" fillId="0" borderId="10" xfId="0" applyFont="1" applyFill="1" applyBorder="1" applyAlignment="1" applyProtection="1">
      <alignment horizontal="center" vertical="top" wrapText="1"/>
    </xf>
    <xf numFmtId="0" fontId="3" fillId="0" borderId="8" xfId="0" applyFont="1" applyFill="1" applyBorder="1" applyAlignment="1" applyProtection="1">
      <alignment horizontal="center" vertical="top" wrapText="1"/>
    </xf>
    <xf numFmtId="0" fontId="3" fillId="0" borderId="1" xfId="0" applyFont="1" applyFill="1" applyBorder="1" applyAlignment="1" applyProtection="1">
      <alignment horizontal="center" vertical="top" wrapText="1"/>
    </xf>
    <xf numFmtId="0" fontId="3" fillId="0" borderId="12" xfId="0" applyFont="1" applyFill="1" applyBorder="1" applyAlignment="1" applyProtection="1">
      <alignment horizontal="center" vertical="top" wrapText="1"/>
    </xf>
    <xf numFmtId="0" fontId="3" fillId="0" borderId="0" xfId="0" applyFont="1" applyBorder="1" applyAlignment="1">
      <alignment horizontal="right" vertical="center"/>
    </xf>
    <xf numFmtId="0" fontId="3" fillId="0" borderId="0" xfId="0" applyFont="1" applyAlignment="1">
      <alignment horizontal="left" vertical="top"/>
    </xf>
    <xf numFmtId="0" fontId="3" fillId="0" borderId="5" xfId="0" applyFont="1" applyBorder="1" applyAlignment="1">
      <alignment horizontal="left"/>
    </xf>
    <xf numFmtId="0" fontId="3" fillId="0" borderId="6" xfId="0" applyFont="1" applyBorder="1" applyAlignment="1">
      <alignment horizontal="left"/>
    </xf>
    <xf numFmtId="0" fontId="3" fillId="0" borderId="7" xfId="0" applyFont="1" applyBorder="1" applyAlignment="1" applyProtection="1">
      <alignment horizontal="left" vertical="top"/>
      <protection locked="0"/>
    </xf>
    <xf numFmtId="0" fontId="3" fillId="0" borderId="0" xfId="0" applyFont="1" applyBorder="1" applyAlignment="1" applyProtection="1">
      <alignment horizontal="left" vertical="top"/>
      <protection locked="0"/>
    </xf>
    <xf numFmtId="0" fontId="3" fillId="0" borderId="6" xfId="0" applyFont="1" applyBorder="1" applyAlignment="1" applyProtection="1">
      <alignment horizontal="left" vertical="top"/>
    </xf>
    <xf numFmtId="0" fontId="4" fillId="3" borderId="7" xfId="0" applyFont="1" applyFill="1" applyBorder="1" applyAlignment="1" applyProtection="1">
      <alignment horizontal="center"/>
    </xf>
    <xf numFmtId="0" fontId="4" fillId="3" borderId="0" xfId="0" applyFont="1" applyFill="1" applyBorder="1" applyAlignment="1" applyProtection="1">
      <alignment horizontal="center"/>
    </xf>
    <xf numFmtId="0" fontId="4" fillId="3" borderId="11" xfId="0" applyFont="1" applyFill="1" applyBorder="1" applyAlignment="1" applyProtection="1">
      <alignment horizontal="center"/>
    </xf>
    <xf numFmtId="0" fontId="4" fillId="3" borderId="6" xfId="0" applyFont="1" applyFill="1" applyBorder="1" applyAlignment="1" applyProtection="1">
      <alignment horizontal="center" vertical="center"/>
    </xf>
    <xf numFmtId="0" fontId="4" fillId="3" borderId="1" xfId="0" applyFont="1" applyFill="1" applyBorder="1" applyAlignment="1" applyProtection="1">
      <alignment horizontal="center" vertical="center"/>
    </xf>
    <xf numFmtId="0" fontId="3" fillId="3" borderId="6" xfId="0" applyFont="1" applyFill="1" applyBorder="1" applyAlignment="1" applyProtection="1">
      <alignment horizontal="center" vertical="center" wrapText="1"/>
    </xf>
    <xf numFmtId="0" fontId="3" fillId="3" borderId="0" xfId="0" applyFont="1" applyFill="1" applyBorder="1" applyAlignment="1" applyProtection="1">
      <alignment horizontal="center" vertical="center" wrapText="1"/>
    </xf>
    <xf numFmtId="0" fontId="4" fillId="2" borderId="7" xfId="0" applyFont="1" applyFill="1" applyBorder="1" applyAlignment="1">
      <alignment horizontal="center"/>
    </xf>
    <xf numFmtId="0" fontId="4" fillId="2" borderId="0" xfId="0" applyFont="1" applyFill="1" applyBorder="1" applyAlignment="1">
      <alignment horizontal="center"/>
    </xf>
    <xf numFmtId="0" fontId="4" fillId="2" borderId="11" xfId="0" applyFont="1" applyFill="1" applyBorder="1" applyAlignment="1">
      <alignment horizontal="center"/>
    </xf>
    <xf numFmtId="0" fontId="4" fillId="2" borderId="7" xfId="0" applyFont="1" applyFill="1" applyBorder="1" applyAlignment="1" applyProtection="1">
      <alignment horizontal="center" wrapText="1"/>
    </xf>
    <xf numFmtId="0" fontId="4" fillId="2" borderId="0" xfId="0" applyFont="1" applyFill="1" applyBorder="1" applyAlignment="1" applyProtection="1">
      <alignment horizontal="center" wrapText="1"/>
    </xf>
    <xf numFmtId="0" fontId="4" fillId="2" borderId="11" xfId="0" applyFont="1" applyFill="1" applyBorder="1" applyAlignment="1" applyProtection="1">
      <alignment horizontal="center" wrapText="1"/>
    </xf>
    <xf numFmtId="0" fontId="4" fillId="2" borderId="5"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 fillId="2" borderId="10" xfId="0" applyFont="1" applyFill="1" applyBorder="1" applyAlignment="1" applyProtection="1">
      <alignment horizontal="center" vertical="center"/>
    </xf>
    <xf numFmtId="0" fontId="21" fillId="3" borderId="0" xfId="0" applyFont="1" applyFill="1" applyBorder="1" applyAlignment="1" applyProtection="1">
      <alignment horizontal="left" vertical="center"/>
    </xf>
    <xf numFmtId="0" fontId="21" fillId="3" borderId="11" xfId="0" applyFont="1" applyFill="1" applyBorder="1" applyAlignment="1" applyProtection="1">
      <alignment horizontal="left" vertical="center"/>
    </xf>
    <xf numFmtId="0" fontId="3" fillId="6" borderId="7" xfId="0" applyFont="1" applyFill="1" applyBorder="1" applyAlignment="1" applyProtection="1">
      <alignment horizontal="left" wrapText="1"/>
    </xf>
    <xf numFmtId="0" fontId="3" fillId="6" borderId="11" xfId="0" applyFont="1" applyFill="1" applyBorder="1" applyAlignment="1" applyProtection="1">
      <alignment horizontal="left" wrapText="1"/>
    </xf>
    <xf numFmtId="16" fontId="3" fillId="6" borderId="8" xfId="0" applyNumberFormat="1" applyFont="1" applyFill="1" applyBorder="1" applyAlignment="1" applyProtection="1">
      <alignment horizontal="right" vertical="top"/>
    </xf>
    <xf numFmtId="49" fontId="3" fillId="6" borderId="12" xfId="0" applyNumberFormat="1" applyFont="1" applyFill="1" applyBorder="1" applyAlignment="1" applyProtection="1">
      <alignment horizontal="right" vertical="top"/>
    </xf>
    <xf numFmtId="0" fontId="3" fillId="6" borderId="8" xfId="0" applyFont="1" applyFill="1" applyBorder="1" applyAlignment="1" applyProtection="1">
      <alignment horizontal="left" vertical="top" wrapText="1"/>
    </xf>
    <xf numFmtId="0" fontId="3" fillId="6" borderId="12" xfId="0" applyFont="1" applyFill="1" applyBorder="1" applyAlignment="1" applyProtection="1">
      <alignment horizontal="left" vertical="top" wrapText="1"/>
    </xf>
    <xf numFmtId="0" fontId="25" fillId="6" borderId="4" xfId="0" applyFont="1" applyFill="1" applyBorder="1" applyAlignment="1" applyProtection="1">
      <alignment horizontal="center" vertical="center" wrapText="1"/>
      <protection locked="0"/>
    </xf>
    <xf numFmtId="0" fontId="0" fillId="6" borderId="12" xfId="0" applyFill="1" applyBorder="1" applyAlignment="1">
      <alignment horizontal="center" vertical="center"/>
    </xf>
    <xf numFmtId="0" fontId="0" fillId="6" borderId="12" xfId="0" applyFill="1" applyBorder="1" applyAlignment="1" applyProtection="1">
      <alignment horizontal="center" vertical="center"/>
      <protection locked="0"/>
    </xf>
    <xf numFmtId="0" fontId="14" fillId="7" borderId="0" xfId="0" applyFont="1" applyFill="1" applyProtection="1"/>
    <xf numFmtId="0" fontId="14" fillId="6" borderId="0" xfId="0" applyFont="1" applyFill="1" applyAlignment="1" applyProtection="1">
      <alignment horizontal="center"/>
    </xf>
    <xf numFmtId="0" fontId="0" fillId="0" borderId="0" xfId="0" applyAlignment="1" applyProtection="1">
      <alignment vertical="top" wrapText="1"/>
    </xf>
    <xf numFmtId="0" fontId="0" fillId="0" borderId="0" xfId="0" applyAlignment="1" applyProtection="1">
      <alignment horizontal="left" vertical="top" wrapText="1"/>
    </xf>
    <xf numFmtId="0" fontId="0" fillId="0" borderId="0" xfId="0" applyAlignment="1" applyProtection="1">
      <alignment horizontal="left" vertical="top"/>
    </xf>
    <xf numFmtId="0" fontId="14" fillId="2" borderId="0" xfId="0" applyFont="1" applyFill="1" applyAlignment="1" applyProtection="1">
      <alignment horizontal="center"/>
    </xf>
    <xf numFmtId="0" fontId="14" fillId="0" borderId="0" xfId="0" applyFont="1" applyAlignment="1" applyProtection="1">
      <alignment horizontal="left" vertical="top"/>
    </xf>
    <xf numFmtId="0" fontId="0" fillId="0" borderId="0" xfId="0" applyFont="1" applyAlignment="1" applyProtection="1">
      <alignment horizontal="left" vertical="top" wrapText="1"/>
    </xf>
    <xf numFmtId="0" fontId="0" fillId="0" borderId="0" xfId="0" applyFont="1" applyAlignment="1" applyProtection="1">
      <alignment horizontal="left" vertical="top"/>
    </xf>
    <xf numFmtId="0" fontId="0" fillId="6" borderId="0" xfId="0" applyFont="1" applyFill="1" applyAlignment="1" applyProtection="1">
      <alignment horizontal="left" vertical="top"/>
    </xf>
    <xf numFmtId="0" fontId="0" fillId="6" borderId="0" xfId="0" applyFill="1" applyAlignment="1" applyProtection="1">
      <alignment horizontal="left" vertical="top" wrapText="1"/>
    </xf>
    <xf numFmtId="0" fontId="0" fillId="6" borderId="0" xfId="0" applyFill="1" applyAlignment="1" applyProtection="1">
      <alignment horizontal="left" vertical="top"/>
    </xf>
    <xf numFmtId="0" fontId="14" fillId="0" borderId="0" xfId="0" applyFont="1" applyAlignment="1" applyProtection="1">
      <alignment horizontal="left" vertical="top" wrapText="1"/>
    </xf>
    <xf numFmtId="0" fontId="0" fillId="6" borderId="0" xfId="0" applyFont="1" applyFill="1" applyAlignment="1" applyProtection="1">
      <alignment horizontal="left" vertical="top" wrapText="1"/>
    </xf>
    <xf numFmtId="0" fontId="0" fillId="0" borderId="6" xfId="0" applyBorder="1" applyAlignment="1" applyProtection="1">
      <alignment horizontal="left" vertical="top" wrapText="1"/>
    </xf>
    <xf numFmtId="0" fontId="0" fillId="0" borderId="6" xfId="0" applyBorder="1" applyAlignment="1" applyProtection="1">
      <alignment horizontal="left" vertical="top"/>
    </xf>
  </cellXfs>
  <cellStyles count="5">
    <cellStyle name="Akzent2" xfId="4" builtinId="33"/>
    <cellStyle name="Formatvorlage 1" xfId="1" xr:uid="{E37C74EF-C890-8F42-9538-791F6617F454}"/>
    <cellStyle name="Link" xfId="2" builtinId="8"/>
    <cellStyle name="Normal 4" xfId="3" xr:uid="{900469E3-27AF-4217-A27B-88B0B966CFCA}"/>
    <cellStyle name="Standard" xfId="0" builtinId="0"/>
  </cellStyles>
  <dxfs count="27">
    <dxf>
      <fill>
        <patternFill>
          <bgColor rgb="FF00B050"/>
        </patternFill>
      </fill>
    </dxf>
    <dxf>
      <font>
        <color rgb="FF9C0006"/>
      </font>
      <fill>
        <patternFill>
          <bgColor rgb="FFFFC7CE"/>
        </patternFill>
      </fill>
    </dxf>
    <dxf>
      <font>
        <color rgb="FF006100"/>
      </font>
      <fill>
        <patternFill>
          <bgColor rgb="FFC6EFCE"/>
        </patternFill>
      </fill>
    </dxf>
    <dxf>
      <fill>
        <patternFill>
          <bgColor rgb="FF00B050"/>
        </patternFill>
      </fill>
    </dxf>
    <dxf>
      <fill>
        <patternFill>
          <bgColor rgb="FFFF0000"/>
        </patternFill>
      </fill>
    </dxf>
    <dxf>
      <fill>
        <patternFill>
          <bgColor rgb="FF00B050"/>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ill>
        <patternFill>
          <bgColor rgb="FFFF0000"/>
        </patternFill>
      </fill>
    </dxf>
  </dxfs>
  <tableStyles count="0" defaultTableStyle="TableStyleMedium2" defaultPivotStyle="PivotStyleLight16"/>
  <colors>
    <mruColors>
      <color rgb="FF000000"/>
      <color rgb="FFBFBFBF"/>
      <color rgb="FFB48900"/>
      <color rgb="FFB5B7B5"/>
      <color rgb="FFE7D881"/>
      <color rgb="FFF5DF59"/>
      <color rgb="FFFFD6CF"/>
      <color rgb="FFFFB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151695</xdr:rowOff>
    </xdr:from>
    <xdr:to>
      <xdr:col>6</xdr:col>
      <xdr:colOff>1342542</xdr:colOff>
      <xdr:row>2</xdr:row>
      <xdr:rowOff>316647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0" y="151695"/>
          <a:ext cx="11759494" cy="1084116"/>
        </a:xfrm>
        <a:prstGeom prst="rect">
          <a:avLst/>
        </a:prstGeom>
      </xdr:spPr>
    </xdr:pic>
    <xdr:clientData/>
  </xdr:twoCellAnchor>
  <xdr:twoCellAnchor>
    <xdr:from>
      <xdr:col>1</xdr:col>
      <xdr:colOff>212461</xdr:colOff>
      <xdr:row>1</xdr:row>
      <xdr:rowOff>90090</xdr:rowOff>
    </xdr:from>
    <xdr:to>
      <xdr:col>3</xdr:col>
      <xdr:colOff>993320</xdr:colOff>
      <xdr:row>2</xdr:row>
      <xdr:rowOff>160734</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477925" y="314609"/>
          <a:ext cx="5264414" cy="778215"/>
        </a:xfrm>
        <a:prstGeom prst="rect">
          <a:avLst/>
        </a:prstGeom>
        <a:solidFill>
          <a:sysClr val="window" lastClr="FFFFFF"/>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de-DE" sz="2400" b="1">
              <a:solidFill>
                <a:sysClr val="windowText" lastClr="000000"/>
              </a:solidFill>
              <a:latin typeface="RTL United Text" panose="020B0504020203020204" pitchFamily="34" charset="0"/>
            </a:rPr>
            <a:t>Ökologische Standards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rtlde.sharepoint.com/sites/KernteamGreenProductions/Shared%20Documents/General/Transformation%20zu%20&#214;MS/GreenProductions%20Berichte/Green%20Productions-Bericht%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liste"/>
    </sheetNames>
    <sheetDataSet>
      <sheetData sheetId="0">
        <row r="31">
          <cell r="C31" t="str">
            <v>ist hier nicht relevant</v>
          </cell>
        </row>
        <row r="33">
          <cell r="C33" t="str">
            <v>ist hier nicht relevant</v>
          </cell>
        </row>
        <row r="35">
          <cell r="C35" t="str">
            <v>mehr als 90% LED-Scheinwerfer</v>
          </cell>
        </row>
        <row r="41">
          <cell r="C41" t="str">
            <v>unter 90% CO2reduzierte LKW</v>
          </cell>
        </row>
        <row r="43">
          <cell r="C43" t="str">
            <v>Bahnfahrt bis 5h: ja</v>
          </cell>
        </row>
        <row r="45">
          <cell r="C45" t="str">
            <v>öffentliche Verkehrsmittel genutzt</v>
          </cell>
        </row>
        <row r="47">
          <cell r="C47" t="str">
            <v>Hotel mit Umweltprogramm: ja</v>
          </cell>
        </row>
        <row r="49">
          <cell r="C49" t="str">
            <v>regionale/ökologische Lebensmittel UND vegetarische Alternative: ja</v>
          </cell>
        </row>
        <row r="54">
          <cell r="C54" t="str">
            <v>ist hier nicht relevant</v>
          </cell>
        </row>
        <row r="56">
          <cell r="C56" t="str">
            <v>Wiederverwertbarkeit beim Bühnenbild: ja (größer 90%)</v>
          </cell>
        </row>
        <row r="58">
          <cell r="C58" t="str">
            <v>ist hier nicht relevant</v>
          </cell>
        </row>
        <row r="70">
          <cell r="D70">
            <v>61</v>
          </cell>
          <cell r="E70">
            <v>74</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rtl.greenshooting.de/de_DE/pag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18098-27C4-4F4A-93A1-0ED83F6EA992}">
  <sheetPr codeName="Tabelle1">
    <tabColor theme="1"/>
    <pageSetUpPr fitToPage="1"/>
  </sheetPr>
  <dimension ref="A1:P112"/>
  <sheetViews>
    <sheetView showGridLines="0" topLeftCell="A73" zoomScaleNormal="100" zoomScaleSheetLayoutView="80" workbookViewId="0">
      <selection activeCell="E92" sqref="E92"/>
    </sheetView>
  </sheetViews>
  <sheetFormatPr baseColWidth="10" defaultColWidth="8.875" defaultRowHeight="15.75" x14ac:dyDescent="0.5"/>
  <cols>
    <col min="1" max="1" width="16.5625" style="18" customWidth="1"/>
    <col min="2" max="2" width="5.625" style="18" customWidth="1"/>
    <col min="3" max="3" width="53.25" customWidth="1"/>
    <col min="4" max="4" width="45.125" customWidth="1"/>
    <col min="5" max="5" width="16.5" style="7" customWidth="1"/>
    <col min="6" max="6" width="13.625" style="23" hidden="1" customWidth="1"/>
    <col min="7" max="7" width="49" style="23" customWidth="1"/>
    <col min="8" max="8" width="14.625" style="49" customWidth="1"/>
    <col min="9" max="10" width="14.625" style="48" customWidth="1"/>
    <col min="11" max="11" width="43.375" style="48" customWidth="1"/>
    <col min="12" max="12" width="3.1875" style="48" customWidth="1"/>
    <col min="13" max="14" width="25.5625" style="48" customWidth="1"/>
    <col min="15" max="16" width="8.875" style="48"/>
  </cols>
  <sheetData>
    <row r="1" spans="1:9" ht="17.649999999999999" x14ac:dyDescent="0.5">
      <c r="C1" s="2"/>
      <c r="D1" s="2"/>
    </row>
    <row r="2" spans="1:9" ht="55.5" customHeight="1" x14ac:dyDescent="0.5">
      <c r="C2" s="17"/>
      <c r="D2" s="17"/>
    </row>
    <row r="3" spans="1:9" ht="55.5" customHeight="1" x14ac:dyDescent="0.6">
      <c r="A3" s="186" t="s">
        <v>317</v>
      </c>
      <c r="B3" s="186"/>
      <c r="C3" s="186"/>
      <c r="D3" s="186"/>
      <c r="E3" s="186"/>
      <c r="F3" s="186"/>
    </row>
    <row r="4" spans="1:9" ht="123.75" customHeight="1" x14ac:dyDescent="0.5">
      <c r="A4" s="185" t="s">
        <v>316</v>
      </c>
      <c r="B4" s="185"/>
      <c r="C4" s="185"/>
      <c r="D4" s="185"/>
      <c r="E4" s="185"/>
      <c r="F4" s="185"/>
      <c r="G4" s="90"/>
    </row>
    <row r="5" spans="1:9" x14ac:dyDescent="0.5">
      <c r="A5" s="175" t="s">
        <v>0</v>
      </c>
      <c r="B5" s="176"/>
      <c r="C5" s="176"/>
      <c r="D5" s="39" t="s">
        <v>127</v>
      </c>
      <c r="E5" s="145" t="s">
        <v>1</v>
      </c>
      <c r="F5" s="138"/>
      <c r="G5" s="36"/>
    </row>
    <row r="6" spans="1:9" x14ac:dyDescent="0.5">
      <c r="A6" s="179"/>
      <c r="B6" s="180"/>
      <c r="C6" s="180"/>
      <c r="D6" s="91" t="s">
        <v>135</v>
      </c>
      <c r="E6" s="93" t="s">
        <v>7</v>
      </c>
      <c r="F6" s="43"/>
      <c r="G6" s="38"/>
    </row>
    <row r="7" spans="1:9" x14ac:dyDescent="0.5">
      <c r="A7" s="179"/>
      <c r="B7" s="180"/>
      <c r="C7" s="180"/>
      <c r="D7" s="149" t="s">
        <v>134</v>
      </c>
      <c r="E7" s="150"/>
      <c r="F7" s="151"/>
      <c r="G7" s="38"/>
    </row>
    <row r="8" spans="1:9" x14ac:dyDescent="0.5">
      <c r="A8" s="152" t="s">
        <v>307</v>
      </c>
      <c r="B8" s="153"/>
      <c r="C8" s="153"/>
      <c r="D8" s="154"/>
      <c r="E8" s="142"/>
      <c r="F8" s="151"/>
      <c r="G8" s="44"/>
    </row>
    <row r="9" spans="1:9" x14ac:dyDescent="0.5">
      <c r="A9" s="146"/>
      <c r="B9" s="147"/>
      <c r="C9" s="147"/>
      <c r="D9" s="92"/>
      <c r="E9" s="89"/>
      <c r="F9" s="139"/>
      <c r="G9" s="38"/>
    </row>
    <row r="10" spans="1:9" x14ac:dyDescent="0.5">
      <c r="A10" s="177" t="s">
        <v>137</v>
      </c>
      <c r="B10" s="178"/>
      <c r="C10" s="178"/>
      <c r="D10" s="94"/>
      <c r="E10" s="142"/>
      <c r="F10" s="43"/>
      <c r="G10" s="36"/>
    </row>
    <row r="11" spans="1:9" x14ac:dyDescent="0.5">
      <c r="A11" s="179"/>
      <c r="B11" s="180"/>
      <c r="C11" s="180"/>
      <c r="D11" s="140"/>
      <c r="E11" s="140"/>
      <c r="F11" s="140"/>
      <c r="G11" s="38"/>
    </row>
    <row r="12" spans="1:9" x14ac:dyDescent="0.5">
      <c r="A12" s="177" t="s">
        <v>306</v>
      </c>
      <c r="B12" s="196"/>
      <c r="C12" s="196"/>
      <c r="D12" s="140"/>
      <c r="E12" s="140"/>
      <c r="F12" s="140"/>
      <c r="G12" s="38"/>
    </row>
    <row r="13" spans="1:9" x14ac:dyDescent="0.5">
      <c r="A13" s="181"/>
      <c r="B13" s="182"/>
      <c r="C13" s="182"/>
      <c r="D13" s="141"/>
      <c r="E13" s="141"/>
      <c r="F13" s="141"/>
      <c r="G13" s="42"/>
    </row>
    <row r="14" spans="1:9" x14ac:dyDescent="0.5">
      <c r="A14" s="37"/>
      <c r="B14" s="82"/>
      <c r="C14" s="195" t="s">
        <v>128</v>
      </c>
      <c r="D14" s="41" t="s">
        <v>2</v>
      </c>
      <c r="E14" s="86" t="s">
        <v>109</v>
      </c>
      <c r="F14" s="43"/>
      <c r="G14" s="57"/>
      <c r="I14" s="50"/>
    </row>
    <row r="15" spans="1:9" x14ac:dyDescent="0.5">
      <c r="A15" s="37"/>
      <c r="B15" s="82"/>
      <c r="C15" s="195"/>
      <c r="D15" s="41" t="s">
        <v>3</v>
      </c>
      <c r="E15" s="86" t="s">
        <v>109</v>
      </c>
      <c r="F15" s="43"/>
      <c r="G15" s="44"/>
    </row>
    <row r="16" spans="1:9" x14ac:dyDescent="0.5">
      <c r="A16" s="37"/>
      <c r="B16" s="82"/>
      <c r="D16" s="41" t="s">
        <v>4</v>
      </c>
      <c r="E16" s="87" t="e">
        <f>IF(E14&lt;=E15,E15-E14+1,I18)</f>
        <v>#VALUE!</v>
      </c>
      <c r="F16" s="43"/>
      <c r="G16" s="44"/>
    </row>
    <row r="17" spans="1:14" x14ac:dyDescent="0.5">
      <c r="A17" s="37"/>
      <c r="B17" s="82"/>
      <c r="D17" s="72" t="s">
        <v>136</v>
      </c>
      <c r="E17" s="88" t="s">
        <v>7</v>
      </c>
      <c r="F17" s="43"/>
      <c r="G17" s="44"/>
    </row>
    <row r="18" spans="1:14" x14ac:dyDescent="0.5">
      <c r="A18" s="37"/>
      <c r="B18" s="82"/>
      <c r="D18" s="47" t="s">
        <v>5</v>
      </c>
      <c r="E18" s="88" t="s">
        <v>7</v>
      </c>
      <c r="F18" s="43"/>
      <c r="G18" s="44"/>
    </row>
    <row r="19" spans="1:14" x14ac:dyDescent="0.5">
      <c r="A19" s="197" t="s">
        <v>129</v>
      </c>
      <c r="B19" s="198"/>
      <c r="C19" s="198"/>
      <c r="D19" s="35"/>
      <c r="E19" s="143"/>
      <c r="F19" s="138"/>
      <c r="G19" s="58"/>
    </row>
    <row r="20" spans="1:14" x14ac:dyDescent="0.5">
      <c r="A20" s="179"/>
      <c r="B20" s="180"/>
      <c r="C20" s="180"/>
      <c r="D20" s="53"/>
      <c r="E20" s="140"/>
      <c r="F20" s="140"/>
      <c r="G20" s="42"/>
    </row>
    <row r="21" spans="1:14" ht="17.25" customHeight="1" x14ac:dyDescent="0.5">
      <c r="A21" s="199" t="s">
        <v>110</v>
      </c>
      <c r="B21" s="200"/>
      <c r="C21" s="200"/>
      <c r="D21" s="53"/>
      <c r="E21" s="140"/>
      <c r="F21" s="140"/>
      <c r="G21" s="42"/>
    </row>
    <row r="22" spans="1:14" ht="17.25" customHeight="1" x14ac:dyDescent="0.5">
      <c r="A22" s="179"/>
      <c r="B22" s="180"/>
      <c r="C22" s="180"/>
      <c r="D22" s="53"/>
      <c r="E22" s="140"/>
      <c r="F22" s="140"/>
      <c r="G22" s="42"/>
    </row>
    <row r="23" spans="1:14" ht="16.149999999999999" customHeight="1" x14ac:dyDescent="0.5">
      <c r="A23" s="173" t="s">
        <v>130</v>
      </c>
      <c r="B23" s="174"/>
      <c r="C23" s="174"/>
      <c r="D23" s="73"/>
      <c r="E23" s="140"/>
      <c r="F23" s="140"/>
      <c r="G23" s="42"/>
    </row>
    <row r="24" spans="1:14" x14ac:dyDescent="0.5">
      <c r="A24" s="181"/>
      <c r="B24" s="182"/>
      <c r="C24" s="182"/>
      <c r="D24" s="52"/>
      <c r="E24" s="141"/>
      <c r="F24" s="141"/>
      <c r="G24" s="38"/>
    </row>
    <row r="25" spans="1:14" x14ac:dyDescent="0.5">
      <c r="A25" s="201" t="s">
        <v>6</v>
      </c>
      <c r="B25" s="201"/>
      <c r="C25" s="201"/>
      <c r="D25" s="94"/>
      <c r="E25" s="40" t="s">
        <v>1</v>
      </c>
      <c r="F25" s="43"/>
      <c r="G25" s="57"/>
    </row>
    <row r="26" spans="1:14" x14ac:dyDescent="0.5">
      <c r="A26" s="95"/>
      <c r="B26" s="96"/>
      <c r="C26" s="97"/>
      <c r="D26" s="97"/>
      <c r="E26" s="43"/>
      <c r="F26" s="43"/>
      <c r="G26" s="44"/>
    </row>
    <row r="27" spans="1:14" x14ac:dyDescent="0.5">
      <c r="A27" s="187" t="s">
        <v>131</v>
      </c>
      <c r="B27" s="188"/>
      <c r="C27" s="94"/>
      <c r="D27" s="94"/>
      <c r="E27" s="207"/>
      <c r="F27" s="205"/>
      <c r="G27" s="98"/>
    </row>
    <row r="28" spans="1:14" ht="39.4" customHeight="1" x14ac:dyDescent="0.5">
      <c r="A28" s="144" t="s">
        <v>8</v>
      </c>
      <c r="B28" s="96"/>
      <c r="C28" s="100"/>
      <c r="D28" s="99"/>
      <c r="E28" s="208"/>
      <c r="F28" s="206"/>
      <c r="G28" s="44"/>
    </row>
    <row r="29" spans="1:14" ht="48.85" customHeight="1" x14ac:dyDescent="0.5">
      <c r="A29" s="189" t="s">
        <v>304</v>
      </c>
      <c r="B29" s="190"/>
      <c r="C29" s="190"/>
      <c r="D29" s="190"/>
      <c r="E29" s="190"/>
      <c r="F29" s="190"/>
      <c r="G29" s="191"/>
    </row>
    <row r="30" spans="1:14" ht="34.5" customHeight="1" x14ac:dyDescent="0.5">
      <c r="A30" s="192" t="s">
        <v>305</v>
      </c>
      <c r="B30" s="193"/>
      <c r="C30" s="193"/>
      <c r="D30" s="193"/>
      <c r="E30" s="193"/>
      <c r="F30" s="193"/>
      <c r="G30" s="194"/>
    </row>
    <row r="31" spans="1:14" ht="45" x14ac:dyDescent="0.5">
      <c r="A31" s="101" t="s">
        <v>123</v>
      </c>
      <c r="B31" s="102"/>
      <c r="C31" s="103" t="s">
        <v>124</v>
      </c>
      <c r="D31" s="103"/>
      <c r="E31" s="103" t="s">
        <v>111</v>
      </c>
      <c r="F31" s="104" t="s">
        <v>120</v>
      </c>
      <c r="G31" s="105" t="s">
        <v>112</v>
      </c>
      <c r="K31" s="60"/>
      <c r="M31" s="62"/>
      <c r="N31" s="62"/>
    </row>
    <row r="32" spans="1:14" x14ac:dyDescent="0.5">
      <c r="A32" s="215" t="s">
        <v>138</v>
      </c>
      <c r="B32" s="216"/>
      <c r="C32" s="216"/>
      <c r="D32" s="216"/>
      <c r="E32" s="216"/>
      <c r="F32" s="216"/>
      <c r="G32" s="217"/>
      <c r="K32" s="61"/>
      <c r="M32" s="63"/>
      <c r="N32" s="63"/>
    </row>
    <row r="33" spans="1:16" ht="35.25" customHeight="1" x14ac:dyDescent="0.5">
      <c r="A33" s="66" t="s">
        <v>125</v>
      </c>
      <c r="B33" s="83" t="s">
        <v>139</v>
      </c>
      <c r="C33" s="183" t="s">
        <v>308</v>
      </c>
      <c r="D33" s="184"/>
      <c r="E33" s="69"/>
      <c r="F33" s="59">
        <f>IF(E33="ja",1,0)</f>
        <v>0</v>
      </c>
      <c r="G33" s="106"/>
      <c r="M33" s="63"/>
      <c r="N33" s="63"/>
    </row>
    <row r="34" spans="1:16" x14ac:dyDescent="0.5">
      <c r="A34" s="66" t="s">
        <v>125</v>
      </c>
      <c r="B34" s="83" t="s">
        <v>140</v>
      </c>
      <c r="C34" s="183" t="s">
        <v>141</v>
      </c>
      <c r="D34" s="184"/>
      <c r="E34" s="70"/>
      <c r="F34" s="59">
        <f t="shared" ref="F34:F37" si="0">IF(E34="ja",1,0)</f>
        <v>0</v>
      </c>
      <c r="G34" s="160"/>
      <c r="M34" s="63"/>
      <c r="N34" s="63"/>
    </row>
    <row r="35" spans="1:16" ht="33.75" customHeight="1" x14ac:dyDescent="0.5">
      <c r="A35" s="66" t="s">
        <v>125</v>
      </c>
      <c r="B35" s="83" t="s">
        <v>142</v>
      </c>
      <c r="C35" s="183" t="s">
        <v>309</v>
      </c>
      <c r="D35" s="184"/>
      <c r="E35" s="70"/>
      <c r="F35" s="59">
        <f t="shared" si="0"/>
        <v>0</v>
      </c>
      <c r="G35" s="107" t="s">
        <v>132</v>
      </c>
      <c r="M35" s="64"/>
      <c r="N35" s="63"/>
    </row>
    <row r="36" spans="1:16" ht="36" customHeight="1" x14ac:dyDescent="0.5">
      <c r="A36" s="66" t="s">
        <v>125</v>
      </c>
      <c r="B36" s="83" t="s">
        <v>143</v>
      </c>
      <c r="C36" s="183" t="s">
        <v>310</v>
      </c>
      <c r="D36" s="184"/>
      <c r="E36" s="69"/>
      <c r="F36" s="59">
        <f t="shared" si="0"/>
        <v>0</v>
      </c>
      <c r="G36" s="107" t="s">
        <v>132</v>
      </c>
    </row>
    <row r="37" spans="1:16" ht="36.75" customHeight="1" x14ac:dyDescent="0.5">
      <c r="A37" s="66" t="s">
        <v>125</v>
      </c>
      <c r="B37" s="83" t="s">
        <v>144</v>
      </c>
      <c r="C37" s="183" t="s">
        <v>311</v>
      </c>
      <c r="D37" s="184"/>
      <c r="E37" s="69"/>
      <c r="F37" s="59">
        <f t="shared" si="0"/>
        <v>0</v>
      </c>
      <c r="G37" s="106"/>
    </row>
    <row r="38" spans="1:16" x14ac:dyDescent="0.5">
      <c r="A38" s="209" t="s">
        <v>145</v>
      </c>
      <c r="B38" s="210"/>
      <c r="C38" s="210"/>
      <c r="D38" s="210"/>
      <c r="E38" s="210"/>
      <c r="F38" s="210"/>
      <c r="G38" s="211"/>
    </row>
    <row r="39" spans="1:16" s="68" customFormat="1" x14ac:dyDescent="0.5">
      <c r="A39" s="108" t="s">
        <v>125</v>
      </c>
      <c r="B39" s="109" t="s">
        <v>146</v>
      </c>
      <c r="C39" s="171" t="s">
        <v>152</v>
      </c>
      <c r="D39" s="172"/>
      <c r="E39" s="69"/>
      <c r="F39" s="59">
        <f t="shared" ref="F39:F44" si="1">IF(E39="ja",1,0)</f>
        <v>0</v>
      </c>
      <c r="G39" s="106"/>
      <c r="H39" s="67"/>
      <c r="I39" s="61"/>
      <c r="J39" s="61"/>
      <c r="K39" s="61"/>
      <c r="L39" s="61"/>
      <c r="M39" s="61"/>
      <c r="N39" s="61"/>
      <c r="O39" s="61"/>
      <c r="P39" s="61"/>
    </row>
    <row r="40" spans="1:16" x14ac:dyDescent="0.5">
      <c r="A40" s="110" t="s">
        <v>126</v>
      </c>
      <c r="B40" s="111" t="s">
        <v>147</v>
      </c>
      <c r="C40" s="220" t="s">
        <v>118</v>
      </c>
      <c r="D40" s="221"/>
      <c r="E40" s="84"/>
      <c r="F40" s="65">
        <f t="shared" si="1"/>
        <v>0</v>
      </c>
      <c r="G40" s="112"/>
    </row>
    <row r="41" spans="1:16" x14ac:dyDescent="0.5">
      <c r="A41" s="110" t="s">
        <v>126</v>
      </c>
      <c r="B41" s="111" t="s">
        <v>148</v>
      </c>
      <c r="C41" s="220" t="s">
        <v>149</v>
      </c>
      <c r="D41" s="221"/>
      <c r="E41" s="84"/>
      <c r="F41" s="65">
        <f t="shared" si="1"/>
        <v>0</v>
      </c>
      <c r="G41" s="112"/>
    </row>
    <row r="42" spans="1:16" x14ac:dyDescent="0.5">
      <c r="A42" s="108" t="s">
        <v>125</v>
      </c>
      <c r="B42" s="109" t="s">
        <v>150</v>
      </c>
      <c r="C42" s="166" t="s">
        <v>151</v>
      </c>
      <c r="D42" s="167"/>
      <c r="E42" s="69"/>
      <c r="F42" s="59">
        <f t="shared" si="1"/>
        <v>0</v>
      </c>
      <c r="G42" s="106"/>
    </row>
    <row r="43" spans="1:16" s="68" customFormat="1" x14ac:dyDescent="0.5">
      <c r="A43" s="108" t="s">
        <v>125</v>
      </c>
      <c r="B43" s="109" t="s">
        <v>153</v>
      </c>
      <c r="C43" s="166" t="s">
        <v>154</v>
      </c>
      <c r="D43" s="167"/>
      <c r="E43" s="69"/>
      <c r="F43" s="59">
        <f t="shared" si="1"/>
        <v>0</v>
      </c>
      <c r="G43" s="106"/>
      <c r="H43" s="67"/>
      <c r="I43" s="61"/>
      <c r="J43" s="61"/>
      <c r="K43" s="61"/>
      <c r="L43" s="61"/>
      <c r="M43" s="61"/>
      <c r="N43" s="61"/>
      <c r="O43" s="61"/>
      <c r="P43" s="61"/>
    </row>
    <row r="44" spans="1:16" s="68" customFormat="1" ht="18.75" customHeight="1" x14ac:dyDescent="0.5">
      <c r="A44" s="110" t="s">
        <v>126</v>
      </c>
      <c r="B44" s="111" t="s">
        <v>155</v>
      </c>
      <c r="C44" s="161" t="s">
        <v>156</v>
      </c>
      <c r="D44" s="162"/>
      <c r="E44" s="84"/>
      <c r="F44" s="65">
        <f t="shared" si="1"/>
        <v>0</v>
      </c>
      <c r="G44" s="112"/>
      <c r="H44" s="67"/>
      <c r="I44" s="61"/>
      <c r="J44" s="61"/>
      <c r="K44" s="61"/>
      <c r="L44" s="61"/>
      <c r="M44" s="61"/>
      <c r="N44" s="61"/>
      <c r="O44" s="61"/>
      <c r="P44" s="61"/>
    </row>
    <row r="45" spans="1:16" s="68" customFormat="1" ht="15.75" customHeight="1" x14ac:dyDescent="0.5">
      <c r="A45" s="110" t="s">
        <v>126</v>
      </c>
      <c r="B45" s="111" t="s">
        <v>157</v>
      </c>
      <c r="C45" s="161" t="s">
        <v>158</v>
      </c>
      <c r="D45" s="162"/>
      <c r="E45" s="84"/>
      <c r="F45" s="65">
        <f t="shared" ref="F45:F50" si="2">IF(E45="ja",1,0)</f>
        <v>0</v>
      </c>
      <c r="G45" s="112"/>
      <c r="H45" s="67"/>
      <c r="I45" s="61"/>
      <c r="J45" s="61"/>
      <c r="K45" s="61"/>
      <c r="L45" s="61"/>
      <c r="M45" s="61"/>
      <c r="N45" s="61"/>
      <c r="O45" s="61"/>
      <c r="P45" s="61"/>
    </row>
    <row r="46" spans="1:16" s="68" customFormat="1" ht="15.75" customHeight="1" x14ac:dyDescent="0.5">
      <c r="A46" s="110" t="s">
        <v>126</v>
      </c>
      <c r="B46" s="111" t="s">
        <v>159</v>
      </c>
      <c r="C46" s="161" t="s">
        <v>160</v>
      </c>
      <c r="D46" s="162"/>
      <c r="E46" s="84"/>
      <c r="F46" s="65">
        <f t="shared" si="2"/>
        <v>0</v>
      </c>
      <c r="G46" s="112"/>
      <c r="H46" s="67"/>
      <c r="I46" s="61"/>
      <c r="J46" s="61"/>
      <c r="K46" s="61"/>
      <c r="L46" s="61"/>
      <c r="M46" s="61"/>
      <c r="N46" s="61"/>
      <c r="O46" s="61"/>
      <c r="P46" s="61"/>
    </row>
    <row r="47" spans="1:16" x14ac:dyDescent="0.5">
      <c r="A47" s="110" t="s">
        <v>126</v>
      </c>
      <c r="B47" s="111" t="s">
        <v>161</v>
      </c>
      <c r="C47" s="161" t="s">
        <v>162</v>
      </c>
      <c r="D47" s="162"/>
      <c r="E47" s="84"/>
      <c r="F47" s="65">
        <f t="shared" si="2"/>
        <v>0</v>
      </c>
      <c r="G47" s="112"/>
    </row>
    <row r="48" spans="1:16" x14ac:dyDescent="0.5">
      <c r="A48" s="110" t="s">
        <v>126</v>
      </c>
      <c r="B48" s="111" t="s">
        <v>164</v>
      </c>
      <c r="C48" s="161" t="s">
        <v>163</v>
      </c>
      <c r="D48" s="162"/>
      <c r="E48" s="84"/>
      <c r="F48" s="65">
        <f t="shared" si="2"/>
        <v>0</v>
      </c>
      <c r="G48" s="112"/>
    </row>
    <row r="49" spans="1:16" x14ac:dyDescent="0.5">
      <c r="A49" s="212" t="s">
        <v>179</v>
      </c>
      <c r="B49" s="213"/>
      <c r="C49" s="213"/>
      <c r="D49" s="213"/>
      <c r="E49" s="213"/>
      <c r="F49" s="213"/>
      <c r="G49" s="214"/>
    </row>
    <row r="50" spans="1:16" x14ac:dyDescent="0.5">
      <c r="A50" s="110" t="s">
        <v>126</v>
      </c>
      <c r="B50" s="111" t="s">
        <v>167</v>
      </c>
      <c r="C50" s="161" t="s">
        <v>166</v>
      </c>
      <c r="D50" s="162"/>
      <c r="E50" s="85"/>
      <c r="F50" s="65">
        <f t="shared" si="2"/>
        <v>0</v>
      </c>
      <c r="G50" s="112"/>
    </row>
    <row r="51" spans="1:16" s="68" customFormat="1" x14ac:dyDescent="0.5">
      <c r="A51" s="108" t="s">
        <v>125</v>
      </c>
      <c r="B51" s="109" t="s">
        <v>168</v>
      </c>
      <c r="C51" s="171" t="s">
        <v>169</v>
      </c>
      <c r="D51" s="172"/>
      <c r="E51" s="71"/>
      <c r="F51" s="59">
        <f t="shared" ref="F51:F65" si="3">IF(E51="ja",1,0)</f>
        <v>0</v>
      </c>
      <c r="G51" s="106"/>
      <c r="H51" s="67"/>
      <c r="I51" s="61"/>
      <c r="J51" s="61"/>
      <c r="K51" s="61"/>
      <c r="L51" s="61"/>
      <c r="M51" s="61"/>
      <c r="N51" s="61"/>
      <c r="O51" s="61"/>
      <c r="P51" s="61"/>
    </row>
    <row r="52" spans="1:16" x14ac:dyDescent="0.5">
      <c r="A52" s="108" t="s">
        <v>125</v>
      </c>
      <c r="B52" s="109" t="s">
        <v>165</v>
      </c>
      <c r="C52" s="171" t="s">
        <v>170</v>
      </c>
      <c r="D52" s="172"/>
      <c r="E52" s="71"/>
      <c r="F52" s="59">
        <f t="shared" si="3"/>
        <v>0</v>
      </c>
      <c r="G52" s="106"/>
    </row>
    <row r="53" spans="1:16" s="68" customFormat="1" ht="15.75" customHeight="1" x14ac:dyDescent="0.5">
      <c r="A53" s="110" t="s">
        <v>126</v>
      </c>
      <c r="B53" s="111" t="s">
        <v>171</v>
      </c>
      <c r="C53" s="161" t="s">
        <v>172</v>
      </c>
      <c r="D53" s="162"/>
      <c r="E53" s="85"/>
      <c r="F53" s="65">
        <f t="shared" si="3"/>
        <v>0</v>
      </c>
      <c r="G53" s="112"/>
      <c r="H53" s="67"/>
      <c r="I53" s="61"/>
      <c r="J53" s="61"/>
      <c r="K53" s="61"/>
      <c r="L53" s="61"/>
      <c r="M53" s="61"/>
      <c r="N53" s="61"/>
      <c r="O53" s="61"/>
      <c r="P53" s="61"/>
    </row>
    <row r="54" spans="1:16" x14ac:dyDescent="0.5">
      <c r="A54" s="110" t="s">
        <v>126</v>
      </c>
      <c r="B54" s="111" t="s">
        <v>173</v>
      </c>
      <c r="C54" s="161" t="s">
        <v>174</v>
      </c>
      <c r="D54" s="162"/>
      <c r="E54" s="85"/>
      <c r="F54" s="65">
        <f t="shared" si="3"/>
        <v>0</v>
      </c>
      <c r="G54" s="112"/>
    </row>
    <row r="55" spans="1:16" x14ac:dyDescent="0.5">
      <c r="A55" s="108" t="s">
        <v>125</v>
      </c>
      <c r="B55" s="109" t="s">
        <v>175</v>
      </c>
      <c r="C55" s="166" t="s">
        <v>176</v>
      </c>
      <c r="D55" s="167"/>
      <c r="E55" s="69"/>
      <c r="F55" s="59">
        <f t="shared" si="3"/>
        <v>0</v>
      </c>
      <c r="G55" s="106"/>
    </row>
    <row r="56" spans="1:16" s="68" customFormat="1" ht="15.75" customHeight="1" x14ac:dyDescent="0.5">
      <c r="A56" s="110" t="s">
        <v>126</v>
      </c>
      <c r="B56" s="111" t="s">
        <v>177</v>
      </c>
      <c r="C56" s="161" t="s">
        <v>178</v>
      </c>
      <c r="D56" s="162"/>
      <c r="E56" s="84"/>
      <c r="F56" s="65">
        <f t="shared" si="3"/>
        <v>0</v>
      </c>
      <c r="G56" s="112"/>
      <c r="H56" s="67"/>
      <c r="I56" s="61"/>
      <c r="J56" s="61"/>
      <c r="K56" s="61"/>
      <c r="L56" s="61"/>
      <c r="M56" s="61"/>
      <c r="N56" s="61"/>
      <c r="O56" s="61"/>
      <c r="P56" s="61"/>
    </row>
    <row r="57" spans="1:16" x14ac:dyDescent="0.5">
      <c r="A57" s="168" t="s">
        <v>180</v>
      </c>
      <c r="B57" s="169"/>
      <c r="C57" s="169"/>
      <c r="D57" s="169"/>
      <c r="E57" s="169"/>
      <c r="F57" s="169"/>
      <c r="G57" s="170"/>
    </row>
    <row r="58" spans="1:16" x14ac:dyDescent="0.5">
      <c r="A58" s="108" t="s">
        <v>125</v>
      </c>
      <c r="B58" s="109" t="s">
        <v>181</v>
      </c>
      <c r="C58" s="166" t="s">
        <v>182</v>
      </c>
      <c r="D58" s="167"/>
      <c r="E58" s="70"/>
      <c r="F58" s="59">
        <f t="shared" si="3"/>
        <v>0</v>
      </c>
      <c r="G58" s="106"/>
    </row>
    <row r="59" spans="1:16" s="68" customFormat="1" x14ac:dyDescent="0.5">
      <c r="A59" s="108" t="s">
        <v>125</v>
      </c>
      <c r="B59" s="109" t="s">
        <v>183</v>
      </c>
      <c r="C59" s="166" t="s">
        <v>184</v>
      </c>
      <c r="D59" s="167"/>
      <c r="E59" s="70"/>
      <c r="F59" s="59">
        <f t="shared" si="3"/>
        <v>0</v>
      </c>
      <c r="G59" s="106"/>
      <c r="H59" s="67"/>
      <c r="I59" s="61"/>
      <c r="J59" s="61"/>
      <c r="K59" s="61"/>
      <c r="L59" s="61"/>
      <c r="M59" s="61"/>
      <c r="N59" s="61"/>
      <c r="O59" s="61"/>
      <c r="P59" s="61"/>
    </row>
    <row r="60" spans="1:16" x14ac:dyDescent="0.5">
      <c r="A60" s="108" t="s">
        <v>125</v>
      </c>
      <c r="B60" s="109" t="s">
        <v>185</v>
      </c>
      <c r="C60" s="166" t="s">
        <v>186</v>
      </c>
      <c r="D60" s="167"/>
      <c r="E60" s="70"/>
      <c r="F60" s="59">
        <f t="shared" si="3"/>
        <v>0</v>
      </c>
      <c r="G60" s="106"/>
    </row>
    <row r="61" spans="1:16" x14ac:dyDescent="0.5">
      <c r="A61" s="108" t="s">
        <v>125</v>
      </c>
      <c r="B61" s="109" t="s">
        <v>187</v>
      </c>
      <c r="C61" s="166" t="s">
        <v>188</v>
      </c>
      <c r="D61" s="167"/>
      <c r="E61" s="70"/>
      <c r="F61" s="59">
        <f t="shared" si="3"/>
        <v>0</v>
      </c>
      <c r="G61" s="106"/>
    </row>
    <row r="62" spans="1:16" s="68" customFormat="1" x14ac:dyDescent="0.5">
      <c r="A62" s="108" t="s">
        <v>125</v>
      </c>
      <c r="B62" s="109" t="s">
        <v>189</v>
      </c>
      <c r="C62" s="166" t="s">
        <v>113</v>
      </c>
      <c r="D62" s="167"/>
      <c r="E62" s="70"/>
      <c r="F62" s="59">
        <f t="shared" si="3"/>
        <v>0</v>
      </c>
      <c r="G62" s="106"/>
      <c r="H62" s="67"/>
      <c r="I62" s="61"/>
      <c r="J62" s="61"/>
      <c r="K62" s="61"/>
      <c r="L62" s="61"/>
      <c r="M62" s="61"/>
      <c r="N62" s="61"/>
      <c r="O62" s="61"/>
      <c r="P62" s="61"/>
    </row>
    <row r="63" spans="1:16" x14ac:dyDescent="0.5">
      <c r="A63" s="110" t="s">
        <v>126</v>
      </c>
      <c r="B63" s="111" t="s">
        <v>190</v>
      </c>
      <c r="C63" s="161" t="s">
        <v>191</v>
      </c>
      <c r="D63" s="162"/>
      <c r="E63" s="85"/>
      <c r="F63" s="65">
        <f t="shared" si="3"/>
        <v>0</v>
      </c>
      <c r="G63" s="112"/>
    </row>
    <row r="64" spans="1:16" x14ac:dyDescent="0.5">
      <c r="A64" s="168" t="s">
        <v>192</v>
      </c>
      <c r="B64" s="169"/>
      <c r="C64" s="169"/>
      <c r="D64" s="169"/>
      <c r="E64" s="169"/>
      <c r="F64" s="169"/>
      <c r="G64" s="170"/>
    </row>
    <row r="65" spans="1:16" x14ac:dyDescent="0.5">
      <c r="A65" s="110" t="s">
        <v>126</v>
      </c>
      <c r="B65" s="111" t="s">
        <v>193</v>
      </c>
      <c r="C65" s="161" t="s">
        <v>194</v>
      </c>
      <c r="D65" s="162"/>
      <c r="E65" s="85"/>
      <c r="F65" s="65">
        <f t="shared" si="3"/>
        <v>0</v>
      </c>
      <c r="G65" s="112"/>
    </row>
    <row r="66" spans="1:16" x14ac:dyDescent="0.5">
      <c r="A66" s="108" t="s">
        <v>125</v>
      </c>
      <c r="B66" s="109" t="s">
        <v>195</v>
      </c>
      <c r="C66" s="166" t="s">
        <v>196</v>
      </c>
      <c r="D66" s="167"/>
      <c r="E66" s="70"/>
      <c r="F66" s="59">
        <f t="shared" ref="F66:F72" si="4">IF(E66="ja",1,0)</f>
        <v>0</v>
      </c>
      <c r="G66" s="106"/>
    </row>
    <row r="67" spans="1:16" x14ac:dyDescent="0.5">
      <c r="A67" s="108" t="s">
        <v>125</v>
      </c>
      <c r="B67" s="109" t="s">
        <v>197</v>
      </c>
      <c r="C67" s="166" t="s">
        <v>198</v>
      </c>
      <c r="D67" s="167"/>
      <c r="E67" s="70"/>
      <c r="F67" s="59">
        <f t="shared" si="4"/>
        <v>0</v>
      </c>
      <c r="G67" s="106"/>
    </row>
    <row r="68" spans="1:16" s="68" customFormat="1" x14ac:dyDescent="0.5">
      <c r="A68" s="110" t="s">
        <v>126</v>
      </c>
      <c r="B68" s="111" t="s">
        <v>199</v>
      </c>
      <c r="C68" s="161" t="s">
        <v>200</v>
      </c>
      <c r="D68" s="162"/>
      <c r="E68" s="85"/>
      <c r="F68" s="65">
        <f t="shared" si="4"/>
        <v>0</v>
      </c>
      <c r="G68" s="112"/>
      <c r="H68" s="67"/>
      <c r="I68" s="61"/>
      <c r="J68" s="61"/>
      <c r="K68" s="61"/>
      <c r="L68" s="61"/>
      <c r="M68" s="61"/>
      <c r="N68" s="61"/>
      <c r="O68" s="61"/>
      <c r="P68" s="61"/>
    </row>
    <row r="69" spans="1:16" x14ac:dyDescent="0.5">
      <c r="A69" s="110" t="s">
        <v>126</v>
      </c>
      <c r="B69" s="111" t="s">
        <v>201</v>
      </c>
      <c r="C69" s="161" t="s">
        <v>203</v>
      </c>
      <c r="D69" s="162"/>
      <c r="E69" s="85"/>
      <c r="F69" s="65">
        <f t="shared" si="4"/>
        <v>0</v>
      </c>
      <c r="G69" s="112"/>
    </row>
    <row r="70" spans="1:16" x14ac:dyDescent="0.5">
      <c r="A70" s="108" t="s">
        <v>125</v>
      </c>
      <c r="B70" s="109" t="s">
        <v>202</v>
      </c>
      <c r="C70" s="166" t="s">
        <v>204</v>
      </c>
      <c r="D70" s="167"/>
      <c r="E70" s="70"/>
      <c r="F70" s="59">
        <f t="shared" ref="F70" si="5">IF(E70="ja",1,0)</f>
        <v>0</v>
      </c>
      <c r="G70" s="106"/>
    </row>
    <row r="71" spans="1:16" x14ac:dyDescent="0.5">
      <c r="A71" s="110" t="s">
        <v>126</v>
      </c>
      <c r="B71" s="111" t="s">
        <v>205</v>
      </c>
      <c r="C71" s="161" t="s">
        <v>206</v>
      </c>
      <c r="D71" s="162"/>
      <c r="E71" s="85"/>
      <c r="F71" s="65">
        <f t="shared" si="4"/>
        <v>0</v>
      </c>
      <c r="G71" s="112"/>
    </row>
    <row r="72" spans="1:16" x14ac:dyDescent="0.5">
      <c r="A72" s="110" t="s">
        <v>126</v>
      </c>
      <c r="B72" s="111" t="s">
        <v>207</v>
      </c>
      <c r="C72" s="161" t="s">
        <v>208</v>
      </c>
      <c r="D72" s="162"/>
      <c r="E72" s="85"/>
      <c r="F72" s="65">
        <f t="shared" si="4"/>
        <v>0</v>
      </c>
      <c r="G72" s="112"/>
    </row>
    <row r="73" spans="1:16" x14ac:dyDescent="0.5">
      <c r="A73" s="108" t="s">
        <v>125</v>
      </c>
      <c r="B73" s="109" t="s">
        <v>209</v>
      </c>
      <c r="C73" s="166" t="s">
        <v>210</v>
      </c>
      <c r="D73" s="167"/>
      <c r="E73" s="70"/>
      <c r="F73" s="59">
        <f t="shared" ref="F73:F75" si="6">IF(E73="ja",1,0)</f>
        <v>0</v>
      </c>
      <c r="G73" s="106"/>
    </row>
    <row r="74" spans="1:16" x14ac:dyDescent="0.5">
      <c r="A74" s="108" t="s">
        <v>125</v>
      </c>
      <c r="B74" s="109" t="s">
        <v>211</v>
      </c>
      <c r="C74" s="166" t="s">
        <v>212</v>
      </c>
      <c r="D74" s="167"/>
      <c r="E74" s="70"/>
      <c r="F74" s="59">
        <f t="shared" si="6"/>
        <v>0</v>
      </c>
      <c r="G74" s="106"/>
    </row>
    <row r="75" spans="1:16" x14ac:dyDescent="0.5">
      <c r="A75" s="222" t="s">
        <v>126</v>
      </c>
      <c r="B75" s="223" t="s">
        <v>213</v>
      </c>
      <c r="C75" s="224" t="s">
        <v>214</v>
      </c>
      <c r="D75" s="225"/>
      <c r="E75" s="226"/>
      <c r="F75" s="227">
        <f t="shared" si="6"/>
        <v>0</v>
      </c>
      <c r="G75" s="228"/>
    </row>
    <row r="76" spans="1:16" s="56" customFormat="1" ht="27.75" customHeight="1" x14ac:dyDescent="0.5">
      <c r="A76" s="155"/>
      <c r="B76" s="155"/>
      <c r="C76" s="156"/>
      <c r="D76" s="156"/>
      <c r="E76" s="157"/>
      <c r="F76" s="158"/>
      <c r="G76" s="159"/>
      <c r="H76" s="54"/>
      <c r="I76" s="74"/>
      <c r="J76" s="55"/>
      <c r="K76" s="55"/>
      <c r="L76" s="55"/>
      <c r="M76" s="55"/>
      <c r="N76" s="55"/>
      <c r="O76" s="55"/>
      <c r="P76" s="55"/>
    </row>
    <row r="77" spans="1:16" ht="25.15" customHeight="1" x14ac:dyDescent="0.6">
      <c r="A77" s="165" t="s">
        <v>315</v>
      </c>
      <c r="B77" s="165"/>
      <c r="C77" s="165"/>
      <c r="D77" s="165"/>
      <c r="E77" s="113">
        <f>SUM(F33,F35:F37)</f>
        <v>0</v>
      </c>
      <c r="F77" s="120"/>
      <c r="G77" s="121"/>
    </row>
    <row r="78" spans="1:16" ht="25.15" customHeight="1" x14ac:dyDescent="0.6">
      <c r="A78" s="148"/>
      <c r="B78" s="148"/>
      <c r="C78" s="148"/>
      <c r="D78" s="148"/>
      <c r="E78" s="120"/>
      <c r="F78" s="120"/>
      <c r="G78" s="121"/>
    </row>
    <row r="79" spans="1:16" ht="22.5" x14ac:dyDescent="0.6">
      <c r="A79" s="165" t="s">
        <v>312</v>
      </c>
      <c r="B79" s="165"/>
      <c r="C79" s="165"/>
      <c r="D79" s="165"/>
      <c r="E79" s="113">
        <f>SUM(F33:F37,F39,F42:F43,F51:F52,F55,F58:F62,F66,F67,F70,F73,F74)</f>
        <v>0</v>
      </c>
      <c r="F79" s="218" t="s">
        <v>313</v>
      </c>
      <c r="G79" s="219"/>
    </row>
    <row r="80" spans="1:16" ht="22.5" x14ac:dyDescent="0.6">
      <c r="A80" s="114"/>
      <c r="B80" s="114"/>
      <c r="C80" s="114"/>
      <c r="D80" s="114"/>
      <c r="E80" s="113"/>
      <c r="F80" s="115"/>
      <c r="G80" s="116"/>
    </row>
    <row r="81" spans="1:10" ht="22.5" x14ac:dyDescent="0.6">
      <c r="A81" s="165" t="s">
        <v>314</v>
      </c>
      <c r="B81" s="165"/>
      <c r="C81" s="165"/>
      <c r="D81" s="165"/>
      <c r="E81" s="113">
        <f>SUM(F40:F41,F44:F48,F50,F53:F54,F56,F63,F65,F68:F69,F71:F72,F75)</f>
        <v>0</v>
      </c>
      <c r="F81" s="218" t="s">
        <v>133</v>
      </c>
      <c r="G81" s="219"/>
    </row>
    <row r="82" spans="1:10" ht="24.75" x14ac:dyDescent="0.65">
      <c r="A82" s="117"/>
      <c r="B82" s="118"/>
      <c r="C82" s="119"/>
      <c r="D82" s="119"/>
      <c r="E82" s="120"/>
      <c r="F82" s="120"/>
      <c r="G82" s="121"/>
    </row>
    <row r="83" spans="1:10" ht="82.5" customHeight="1" x14ac:dyDescent="0.5">
      <c r="A83" s="163" t="s">
        <v>114</v>
      </c>
      <c r="B83" s="164"/>
      <c r="C83" s="164"/>
      <c r="D83" s="122"/>
      <c r="E83" s="123"/>
      <c r="F83" s="120"/>
      <c r="G83" s="121"/>
    </row>
    <row r="84" spans="1:10" x14ac:dyDescent="0.5">
      <c r="A84" s="202"/>
      <c r="B84" s="203"/>
      <c r="C84" s="203"/>
      <c r="D84" s="203"/>
      <c r="E84" s="203"/>
      <c r="F84" s="203"/>
      <c r="G84" s="204"/>
    </row>
    <row r="85" spans="1:10" ht="24.75" x14ac:dyDescent="0.65">
      <c r="A85" s="124"/>
      <c r="B85" s="120"/>
      <c r="C85" s="125"/>
      <c r="D85" s="119"/>
      <c r="E85" s="126"/>
      <c r="F85" s="126"/>
      <c r="G85" s="44"/>
    </row>
    <row r="86" spans="1:10" ht="24.75" x14ac:dyDescent="0.65">
      <c r="A86" s="120" t="s">
        <v>115</v>
      </c>
      <c r="B86" s="120"/>
      <c r="C86" s="127" t="s">
        <v>116</v>
      </c>
      <c r="D86" s="119"/>
      <c r="E86" s="126"/>
      <c r="F86" s="126"/>
      <c r="G86" s="44"/>
    </row>
    <row r="87" spans="1:10" ht="24.75" x14ac:dyDescent="0.65">
      <c r="A87" s="128"/>
      <c r="B87" s="120"/>
      <c r="C87" s="129"/>
      <c r="D87" s="119"/>
      <c r="E87" s="126"/>
      <c r="F87" s="126"/>
      <c r="G87" s="44"/>
      <c r="I87" s="51"/>
      <c r="J87" s="51"/>
    </row>
    <row r="88" spans="1:10" ht="24.75" x14ac:dyDescent="0.65">
      <c r="A88" s="130"/>
      <c r="B88" s="120"/>
      <c r="C88" s="131"/>
      <c r="D88" s="119"/>
      <c r="E88" s="126"/>
      <c r="F88" s="126"/>
      <c r="G88" s="44"/>
      <c r="I88" s="51"/>
      <c r="J88" s="51"/>
    </row>
    <row r="89" spans="1:10" x14ac:dyDescent="0.5">
      <c r="A89" s="120" t="s">
        <v>115</v>
      </c>
      <c r="B89" s="120"/>
      <c r="C89" s="120" t="s">
        <v>117</v>
      </c>
      <c r="D89" s="132"/>
      <c r="E89" s="126"/>
      <c r="F89" s="126"/>
      <c r="G89" s="44"/>
    </row>
    <row r="90" spans="1:10" x14ac:dyDescent="0.5">
      <c r="A90" s="129"/>
      <c r="B90" s="129"/>
      <c r="C90" s="129"/>
      <c r="D90" s="133"/>
      <c r="E90" s="126"/>
      <c r="F90" s="126"/>
      <c r="G90" s="44"/>
    </row>
    <row r="91" spans="1:10" x14ac:dyDescent="0.5">
      <c r="A91" s="134"/>
      <c r="B91" s="135"/>
      <c r="C91" s="136"/>
      <c r="D91" s="136"/>
      <c r="E91" s="124"/>
      <c r="F91" s="124"/>
      <c r="G91" s="137"/>
    </row>
    <row r="92" spans="1:10" x14ac:dyDescent="0.5">
      <c r="C92" s="1"/>
      <c r="D92" s="1"/>
      <c r="E92" s="19"/>
      <c r="F92" s="24"/>
    </row>
    <row r="93" spans="1:10" x14ac:dyDescent="0.5">
      <c r="C93" s="34"/>
      <c r="D93" s="34"/>
      <c r="E93" s="19"/>
      <c r="F93" s="24"/>
    </row>
    <row r="94" spans="1:10" x14ac:dyDescent="0.5">
      <c r="C94" s="1"/>
      <c r="D94" s="1"/>
      <c r="E94" s="19"/>
      <c r="F94" s="24"/>
    </row>
    <row r="95" spans="1:10" x14ac:dyDescent="0.5">
      <c r="C95" s="1"/>
      <c r="D95" s="1"/>
      <c r="E95" s="19"/>
      <c r="F95" s="24"/>
    </row>
    <row r="96" spans="1:10" x14ac:dyDescent="0.5">
      <c r="C96" s="1"/>
      <c r="D96" s="1"/>
      <c r="E96" s="19"/>
      <c r="F96" s="24"/>
    </row>
    <row r="97" spans="3:6" x14ac:dyDescent="0.5">
      <c r="C97" s="1"/>
      <c r="D97" s="1"/>
      <c r="E97" s="19"/>
      <c r="F97" s="24"/>
    </row>
    <row r="98" spans="3:6" x14ac:dyDescent="0.5">
      <c r="C98" s="1"/>
      <c r="D98" s="1"/>
      <c r="E98" s="19"/>
      <c r="F98" s="24"/>
    </row>
    <row r="99" spans="3:6" x14ac:dyDescent="0.5">
      <c r="C99" s="1"/>
      <c r="D99" s="1"/>
      <c r="E99" s="19"/>
      <c r="F99" s="24"/>
    </row>
    <row r="100" spans="3:6" x14ac:dyDescent="0.5">
      <c r="C100" s="1"/>
      <c r="D100" s="1"/>
      <c r="E100" s="19"/>
      <c r="F100" s="24"/>
    </row>
    <row r="101" spans="3:6" x14ac:dyDescent="0.5">
      <c r="C101" s="3"/>
      <c r="D101" s="3"/>
      <c r="E101" s="19"/>
      <c r="F101" s="24"/>
    </row>
    <row r="102" spans="3:6" x14ac:dyDescent="0.5">
      <c r="C102" s="1"/>
      <c r="D102" s="1"/>
      <c r="E102" s="19"/>
      <c r="F102" s="24"/>
    </row>
    <row r="103" spans="3:6" x14ac:dyDescent="0.5">
      <c r="C103" s="1"/>
      <c r="D103" s="1"/>
      <c r="E103" s="19"/>
      <c r="F103" s="24"/>
    </row>
    <row r="104" spans="3:6" ht="15.75" customHeight="1" x14ac:dyDescent="0.5">
      <c r="C104" s="1"/>
      <c r="D104" s="1"/>
      <c r="E104" s="19"/>
      <c r="F104" s="24"/>
    </row>
    <row r="105" spans="3:6" x14ac:dyDescent="0.5">
      <c r="C105" s="1"/>
      <c r="D105" s="1"/>
      <c r="E105" s="19"/>
      <c r="F105" s="24"/>
    </row>
    <row r="106" spans="3:6" x14ac:dyDescent="0.5">
      <c r="C106" s="1"/>
      <c r="D106" s="1"/>
      <c r="E106" s="19"/>
      <c r="F106" s="24"/>
    </row>
    <row r="107" spans="3:6" x14ac:dyDescent="0.5">
      <c r="C107" s="1"/>
      <c r="D107" s="1"/>
      <c r="E107" s="19"/>
      <c r="F107" s="24"/>
    </row>
    <row r="108" spans="3:6" x14ac:dyDescent="0.5">
      <c r="C108" s="1"/>
      <c r="D108" s="1"/>
      <c r="E108" s="19"/>
      <c r="F108" s="24"/>
    </row>
    <row r="109" spans="3:6" x14ac:dyDescent="0.5">
      <c r="C109" s="1"/>
      <c r="D109" s="1"/>
      <c r="E109" s="19"/>
      <c r="F109" s="24"/>
    </row>
    <row r="110" spans="3:6" x14ac:dyDescent="0.5">
      <c r="C110" s="1"/>
      <c r="D110" s="1"/>
      <c r="E110" s="19"/>
      <c r="F110" s="24"/>
    </row>
    <row r="111" spans="3:6" x14ac:dyDescent="0.5">
      <c r="C111" s="1"/>
      <c r="D111" s="1"/>
      <c r="E111" s="19"/>
      <c r="F111" s="24"/>
    </row>
    <row r="112" spans="3:6" x14ac:dyDescent="0.5">
      <c r="C112" s="1"/>
      <c r="D112" s="1"/>
      <c r="E112" s="19"/>
      <c r="F112" s="24"/>
    </row>
  </sheetData>
  <sheetProtection algorithmName="SHA-512" hashValue="jkdoenpl6IYMGiWDH14jU4z6+KFtZshnol64JVByCcMuW48n3fYrYmRYrA//GznXuyq4ea+7Fr/0p/KsZx2l4g==" saltValue="QlgsKe2BNLOvBADr+LUZ/A==" spinCount="100000" sheet="1" selectLockedCells="1"/>
  <mergeCells count="72">
    <mergeCell ref="A57:G57"/>
    <mergeCell ref="A84:G84"/>
    <mergeCell ref="F27:F28"/>
    <mergeCell ref="E27:E28"/>
    <mergeCell ref="A38:G38"/>
    <mergeCell ref="A49:G49"/>
    <mergeCell ref="A32:G32"/>
    <mergeCell ref="F79:G79"/>
    <mergeCell ref="C36:D36"/>
    <mergeCell ref="C39:D39"/>
    <mergeCell ref="C40:D40"/>
    <mergeCell ref="C41:D41"/>
    <mergeCell ref="C42:D42"/>
    <mergeCell ref="A81:D81"/>
    <mergeCell ref="F81:G81"/>
    <mergeCell ref="C48:D48"/>
    <mergeCell ref="A4:F4"/>
    <mergeCell ref="A3:F3"/>
    <mergeCell ref="C33:D33"/>
    <mergeCell ref="C34:D34"/>
    <mergeCell ref="C35:D35"/>
    <mergeCell ref="A27:B27"/>
    <mergeCell ref="A29:G29"/>
    <mergeCell ref="A30:G30"/>
    <mergeCell ref="C14:C15"/>
    <mergeCell ref="A12:C12"/>
    <mergeCell ref="A13:C13"/>
    <mergeCell ref="A19:C19"/>
    <mergeCell ref="A21:C21"/>
    <mergeCell ref="A6:C7"/>
    <mergeCell ref="A11:C11"/>
    <mergeCell ref="A25:C25"/>
    <mergeCell ref="C50:D50"/>
    <mergeCell ref="C51:D51"/>
    <mergeCell ref="A23:C23"/>
    <mergeCell ref="A5:C5"/>
    <mergeCell ref="A10:C10"/>
    <mergeCell ref="C46:D46"/>
    <mergeCell ref="C47:D47"/>
    <mergeCell ref="C43:D43"/>
    <mergeCell ref="C44:D44"/>
    <mergeCell ref="C45:D45"/>
    <mergeCell ref="A20:C20"/>
    <mergeCell ref="A22:C22"/>
    <mergeCell ref="A24:C24"/>
    <mergeCell ref="C37:D37"/>
    <mergeCell ref="C52:D52"/>
    <mergeCell ref="C53:D53"/>
    <mergeCell ref="C54:D54"/>
    <mergeCell ref="C55:D55"/>
    <mergeCell ref="C56:D56"/>
    <mergeCell ref="C58:D58"/>
    <mergeCell ref="C59:D59"/>
    <mergeCell ref="C60:D60"/>
    <mergeCell ref="C61:D61"/>
    <mergeCell ref="C62:D62"/>
    <mergeCell ref="C63:D63"/>
    <mergeCell ref="C65:D65"/>
    <mergeCell ref="C66:D66"/>
    <mergeCell ref="C67:D67"/>
    <mergeCell ref="A64:G64"/>
    <mergeCell ref="C68:D68"/>
    <mergeCell ref="C69:D69"/>
    <mergeCell ref="A83:C83"/>
    <mergeCell ref="A79:D79"/>
    <mergeCell ref="C70:D70"/>
    <mergeCell ref="C73:D73"/>
    <mergeCell ref="C71:D71"/>
    <mergeCell ref="C72:D72"/>
    <mergeCell ref="C74:D74"/>
    <mergeCell ref="C75:D75"/>
    <mergeCell ref="A77:D77"/>
  </mergeCells>
  <phoneticPr fontId="8" type="noConversion"/>
  <conditionalFormatting sqref="A84:G84">
    <cfRule type="expression" dxfId="26" priority="32">
      <formula>$A$84</formula>
    </cfRule>
  </conditionalFormatting>
  <conditionalFormatting sqref="E79">
    <cfRule type="cellIs" dxfId="25" priority="12" operator="lessThan">
      <formula>16</formula>
    </cfRule>
    <cfRule type="cellIs" dxfId="24" priority="13" operator="equal">
      <formula>16</formula>
    </cfRule>
    <cfRule type="cellIs" dxfId="23" priority="14" operator="greaterThan">
      <formula>16</formula>
    </cfRule>
    <cfRule type="cellIs" dxfId="22" priority="21" operator="lessThan">
      <formula>19</formula>
    </cfRule>
    <cfRule type="cellIs" dxfId="21" priority="22" operator="equal">
      <formula>19</formula>
    </cfRule>
    <cfRule type="cellIs" dxfId="20" priority="23" operator="greaterThan">
      <formula>19</formula>
    </cfRule>
    <cfRule type="cellIs" dxfId="19" priority="24" operator="lessThan">
      <formula>18</formula>
    </cfRule>
    <cfRule type="cellIs" dxfId="18" priority="25" operator="equal">
      <formula>18</formula>
    </cfRule>
    <cfRule type="cellIs" dxfId="17" priority="26" operator="greaterThan">
      <formula>18</formula>
    </cfRule>
  </conditionalFormatting>
  <conditionalFormatting sqref="E77">
    <cfRule type="cellIs" dxfId="16" priority="1" operator="equal">
      <formula>4</formula>
    </cfRule>
    <cfRule type="cellIs" dxfId="15" priority="2" operator="lessThan">
      <formula>4</formula>
    </cfRule>
    <cfRule type="cellIs" dxfId="14" priority="3" operator="lessThan">
      <formula>16</formula>
    </cfRule>
    <cfRule type="cellIs" dxfId="13" priority="4" operator="equal">
      <formula>16</formula>
    </cfRule>
    <cfRule type="cellIs" dxfId="12" priority="5" operator="greaterThan">
      <formula>16</formula>
    </cfRule>
    <cfRule type="cellIs" dxfId="11" priority="6" operator="lessThan">
      <formula>19</formula>
    </cfRule>
    <cfRule type="cellIs" dxfId="10" priority="7" operator="equal">
      <formula>19</formula>
    </cfRule>
    <cfRule type="cellIs" dxfId="9" priority="8" operator="greaterThan">
      <formula>19</formula>
    </cfRule>
    <cfRule type="cellIs" dxfId="8" priority="9" operator="lessThan">
      <formula>18</formula>
    </cfRule>
    <cfRule type="cellIs" dxfId="7" priority="10" operator="equal">
      <formula>18</formula>
    </cfRule>
    <cfRule type="cellIs" dxfId="6" priority="11" operator="greaterThan">
      <formula>18</formula>
    </cfRule>
  </conditionalFormatting>
  <dataValidations count="2">
    <dataValidation showDropDown="1" showInputMessage="1" showErrorMessage="1" sqref="E17" xr:uid="{E3217E6C-6CBF-41AF-8024-D39F0311D131}"/>
    <dataValidation type="list" showDropDown="1" showInputMessage="1" showErrorMessage="1" sqref="E16" xr:uid="{34577D51-36CB-4B8B-AE69-D4A24AA2BBC4}">
      <formula1>#REF!</formula1>
    </dataValidation>
  </dataValidations>
  <hyperlinks>
    <hyperlink ref="A28" r:id="rId1" xr:uid="{4A951F68-D584-4B4A-AAEF-0F06283255C4}"/>
  </hyperlinks>
  <pageMargins left="0.7" right="0.7" top="0.78740157499999996" bottom="0.78740157499999996" header="0.3" footer="0.3"/>
  <pageSetup paperSize="9" scale="33" orientation="portrait" horizontalDpi="4294967293" r:id="rId2"/>
  <drawing r:id="rId3"/>
  <extLst>
    <ext xmlns:x14="http://schemas.microsoft.com/office/spreadsheetml/2009/9/main" uri="{78C0D931-6437-407d-A8EE-F0AAD7539E65}">
      <x14:conditionalFormattings>
        <x14:conditionalFormatting xmlns:xm="http://schemas.microsoft.com/office/excel/2006/main">
          <x14:cfRule type="containsText" priority="36" operator="containsText" id="{998ECAED-9D76-4CDB-A2F2-AD27BE5BA455}">
            <xm:f>NOT(ISERROR(SEARCH($J$79,A84)))</xm:f>
            <xm:f>$J$79</xm:f>
            <x14:dxf>
              <fill>
                <patternFill>
                  <bgColor rgb="FF00B050"/>
                </patternFill>
              </fill>
            </x14:dxf>
          </x14:cfRule>
          <x14:cfRule type="containsText" priority="37" operator="containsText" id="{C3ADC533-D606-48D1-9659-6AD1119C6534}">
            <xm:f>NOT(ISERROR(SEARCH($J$84,A84)))</xm:f>
            <xm:f>$J$84</xm:f>
            <x14:dxf>
              <fill>
                <patternFill>
                  <bgColor rgb="FFFF0000"/>
                </patternFill>
              </fill>
            </x14:dxf>
          </x14:cfRule>
          <x14:cfRule type="containsText" priority="38" operator="containsText" id="{EE87C3BD-D943-4C7F-B6FE-09B6081B81F0}">
            <xm:f>NOT(ISERROR(SEARCH($J$79,A84)))</xm:f>
            <xm:f>$J$79</xm:f>
            <x14:dxf>
              <fill>
                <patternFill>
                  <bgColor rgb="FF00B050"/>
                </patternFill>
              </fill>
            </x14:dxf>
          </x14:cfRule>
          <x14:cfRule type="containsText" priority="39" operator="containsText" id="{8D7C9D24-C301-44CF-A32F-6E4CBCAC1A9E}">
            <xm:f>NOT(ISERROR(SEARCH($A$84,A84)))</xm:f>
            <xm:f>$A$84</xm:f>
            <x14:dxf>
              <font>
                <color rgb="FF006100"/>
              </font>
              <fill>
                <patternFill>
                  <bgColor rgb="FFC6EFCE"/>
                </patternFill>
              </fill>
            </x14:dxf>
          </x14:cfRule>
          <x14:cfRule type="containsText" priority="40" operator="containsText" id="{3043FF0A-0CDF-4557-B312-9BD08C2BF05C}">
            <xm:f>NOT(ISERROR(SEARCH($A$84,A84)))</xm:f>
            <xm:f>$A$84</xm:f>
            <x14:dxf>
              <font>
                <color rgb="FF9C0006"/>
              </font>
              <fill>
                <patternFill>
                  <bgColor rgb="FFFFC7CE"/>
                </patternFill>
              </fill>
            </x14:dxf>
          </x14:cfRule>
          <x14:cfRule type="containsText" priority="41" operator="containsText" id="{7D735C34-D1D2-451B-8D2D-DC1F37BC0611}">
            <xm:f>NOT(ISERROR(SEARCH($A$84,A84)))</xm:f>
            <xm:f>$A$84</xm:f>
            <x14:dxf>
              <fill>
                <patternFill>
                  <bgColor rgb="FF00B050"/>
                </patternFill>
              </fill>
            </x14:dxf>
          </x14:cfRule>
          <xm:sqref>A84:G84</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F46ACD4A-153C-48D4-925E-A0E0713E2746}">
          <x14:formula1>
            <xm:f>Verweise!$A$2:$A$3</xm:f>
          </x14:formula1>
          <xm:sqref>E25 E33:E37 E50:E56 E65:E75 E58:E63 E39:E48</xm:sqref>
        </x14:dataValidation>
        <x14:dataValidation type="list" allowBlank="1" showInputMessage="1" showErrorMessage="1" xr:uid="{FC035565-E252-47F0-96F2-8AC95F53EEF5}">
          <x14:formula1>
            <xm:f>Verweise!$C$2:$C$9</xm:f>
          </x14:formula1>
          <xm:sqref>E5</xm:sqref>
        </x14:dataValidation>
        <x14:dataValidation type="list" showInputMessage="1" showErrorMessage="1" xr:uid="{F9F9B65D-252A-432C-8EC5-F1DA953A0D55}">
          <x14:formula1>
            <xm:f>Verweise!$E$2:$E$976</xm:f>
          </x14:formula1>
          <xm:sqref>E14:E15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0A73D-7697-4B32-A816-132670D0A4EB}">
  <sheetPr codeName="Tabelle5"/>
  <dimension ref="A1:E1116"/>
  <sheetViews>
    <sheetView zoomScaleNormal="100" workbookViewId="0">
      <selection activeCell="B142" sqref="B142:B1116"/>
    </sheetView>
  </sheetViews>
  <sheetFormatPr baseColWidth="10" defaultColWidth="11" defaultRowHeight="15.75" x14ac:dyDescent="0.5"/>
  <cols>
    <col min="1" max="1" width="5.5" style="4" bestFit="1" customWidth="1"/>
    <col min="2" max="2" width="87.375" bestFit="1" customWidth="1"/>
    <col min="3" max="3" width="11" style="5"/>
    <col min="4" max="4" width="19.375" style="30" customWidth="1"/>
    <col min="5" max="5" width="16.125" bestFit="1" customWidth="1"/>
  </cols>
  <sheetData>
    <row r="1" spans="1:4" x14ac:dyDescent="0.5">
      <c r="B1" s="20" t="s">
        <v>28</v>
      </c>
      <c r="D1" s="29" t="s">
        <v>29</v>
      </c>
    </row>
    <row r="2" spans="1:4" x14ac:dyDescent="0.5">
      <c r="A2" s="10" t="s">
        <v>9</v>
      </c>
      <c r="B2" s="11" t="s">
        <v>10</v>
      </c>
      <c r="C2" s="25"/>
      <c r="D2" s="28">
        <v>8</v>
      </c>
    </row>
    <row r="3" spans="1:4" x14ac:dyDescent="0.5">
      <c r="A3" s="12"/>
      <c r="B3" s="1" t="s">
        <v>30</v>
      </c>
      <c r="C3" s="77">
        <v>8</v>
      </c>
    </row>
    <row r="4" spans="1:4" x14ac:dyDescent="0.5">
      <c r="A4" s="12"/>
      <c r="B4" s="1" t="s">
        <v>31</v>
      </c>
      <c r="C4" s="77">
        <v>4</v>
      </c>
    </row>
    <row r="5" spans="1:4" x14ac:dyDescent="0.5">
      <c r="A5" s="12"/>
      <c r="B5" s="1" t="s">
        <v>32</v>
      </c>
      <c r="C5" s="77">
        <v>0</v>
      </c>
    </row>
    <row r="6" spans="1:4" x14ac:dyDescent="0.5">
      <c r="A6" s="12"/>
      <c r="B6" s="1" t="s">
        <v>33</v>
      </c>
      <c r="C6" s="77">
        <v>0</v>
      </c>
    </row>
    <row r="7" spans="1:4" x14ac:dyDescent="0.5">
      <c r="A7" s="12"/>
      <c r="B7" s="1" t="s">
        <v>34</v>
      </c>
      <c r="C7" s="77">
        <v>0</v>
      </c>
    </row>
    <row r="8" spans="1:4" x14ac:dyDescent="0.5">
      <c r="A8" s="13"/>
      <c r="B8" s="6" t="s">
        <v>1</v>
      </c>
      <c r="C8" s="26"/>
    </row>
    <row r="9" spans="1:4" x14ac:dyDescent="0.5">
      <c r="D9" s="31"/>
    </row>
    <row r="10" spans="1:4" x14ac:dyDescent="0.5">
      <c r="A10" s="9" t="s">
        <v>35</v>
      </c>
      <c r="B10" s="11" t="s">
        <v>36</v>
      </c>
      <c r="C10" s="25"/>
      <c r="D10" s="28">
        <f>IF([1]Checkliste!C31="ist hier nicht relevant",0,8)</f>
        <v>0</v>
      </c>
    </row>
    <row r="11" spans="1:4" x14ac:dyDescent="0.5">
      <c r="A11" s="12"/>
      <c r="B11" s="1" t="s">
        <v>37</v>
      </c>
      <c r="C11" s="77">
        <v>8</v>
      </c>
    </row>
    <row r="12" spans="1:4" x14ac:dyDescent="0.5">
      <c r="A12" s="12"/>
      <c r="B12" s="81" t="s">
        <v>38</v>
      </c>
      <c r="C12" s="77">
        <v>4</v>
      </c>
    </row>
    <row r="13" spans="1:4" x14ac:dyDescent="0.5">
      <c r="A13" s="12"/>
      <c r="B13" s="1" t="s">
        <v>39</v>
      </c>
      <c r="C13" s="77">
        <v>0</v>
      </c>
    </row>
    <row r="14" spans="1:4" x14ac:dyDescent="0.5">
      <c r="A14" s="12"/>
      <c r="B14" s="1" t="s">
        <v>34</v>
      </c>
      <c r="C14" s="77">
        <v>0</v>
      </c>
    </row>
    <row r="15" spans="1:4" x14ac:dyDescent="0.5">
      <c r="A15" s="13"/>
      <c r="B15" s="6" t="s">
        <v>1</v>
      </c>
      <c r="C15" s="26"/>
    </row>
    <row r="16" spans="1:4" x14ac:dyDescent="0.5">
      <c r="D16" s="31"/>
    </row>
    <row r="17" spans="1:4" x14ac:dyDescent="0.5">
      <c r="A17" s="10" t="s">
        <v>11</v>
      </c>
      <c r="B17" s="11" t="s">
        <v>40</v>
      </c>
      <c r="C17" s="25"/>
      <c r="D17" s="28">
        <f>IF([1]Checkliste!C33="ist hier nicht relevant",0,2)</f>
        <v>0</v>
      </c>
    </row>
    <row r="18" spans="1:4" x14ac:dyDescent="0.5">
      <c r="A18" s="12"/>
      <c r="B18" s="1" t="s">
        <v>41</v>
      </c>
      <c r="C18" s="5">
        <v>0</v>
      </c>
    </row>
    <row r="19" spans="1:4" x14ac:dyDescent="0.5">
      <c r="A19" s="12"/>
      <c r="B19" s="1" t="s">
        <v>42</v>
      </c>
      <c r="C19" s="5">
        <v>2</v>
      </c>
    </row>
    <row r="20" spans="1:4" x14ac:dyDescent="0.5">
      <c r="A20" s="12"/>
      <c r="B20" s="1" t="s">
        <v>34</v>
      </c>
      <c r="C20" s="5">
        <v>0</v>
      </c>
    </row>
    <row r="21" spans="1:4" x14ac:dyDescent="0.5">
      <c r="A21" s="13"/>
      <c r="B21" s="6" t="s">
        <v>1</v>
      </c>
      <c r="C21" s="26">
        <v>0</v>
      </c>
    </row>
    <row r="22" spans="1:4" x14ac:dyDescent="0.5">
      <c r="D22" s="31"/>
    </row>
    <row r="23" spans="1:4" x14ac:dyDescent="0.5">
      <c r="A23" s="14" t="s">
        <v>12</v>
      </c>
      <c r="B23" s="11" t="s">
        <v>43</v>
      </c>
      <c r="C23" s="25"/>
      <c r="D23" s="28">
        <f>IF([1]Checkliste!C35="ist hier nicht relevant",0,4)</f>
        <v>4</v>
      </c>
    </row>
    <row r="24" spans="1:4" x14ac:dyDescent="0.5">
      <c r="A24" s="12"/>
      <c r="B24" s="1" t="s">
        <v>44</v>
      </c>
      <c r="C24" s="77">
        <v>4</v>
      </c>
    </row>
    <row r="25" spans="1:4" x14ac:dyDescent="0.5">
      <c r="A25" s="12"/>
      <c r="B25" s="1" t="s">
        <v>45</v>
      </c>
      <c r="C25" s="77">
        <v>2</v>
      </c>
    </row>
    <row r="26" spans="1:4" x14ac:dyDescent="0.5">
      <c r="A26" s="12"/>
      <c r="B26" s="1" t="s">
        <v>46</v>
      </c>
      <c r="C26" s="77">
        <v>0</v>
      </c>
    </row>
    <row r="27" spans="1:4" x14ac:dyDescent="0.5">
      <c r="A27" s="12"/>
      <c r="B27" s="1" t="s">
        <v>34</v>
      </c>
      <c r="C27" s="77">
        <v>0</v>
      </c>
    </row>
    <row r="28" spans="1:4" x14ac:dyDescent="0.5">
      <c r="A28" s="13"/>
      <c r="B28" s="6" t="s">
        <v>1</v>
      </c>
      <c r="C28" s="26"/>
    </row>
    <row r="29" spans="1:4" x14ac:dyDescent="0.5">
      <c r="D29" s="31"/>
    </row>
    <row r="30" spans="1:4" x14ac:dyDescent="0.5">
      <c r="A30" s="14" t="s">
        <v>13</v>
      </c>
      <c r="B30" s="11" t="s">
        <v>47</v>
      </c>
      <c r="C30" s="25"/>
      <c r="D30" s="28">
        <v>8</v>
      </c>
    </row>
    <row r="31" spans="1:4" x14ac:dyDescent="0.5">
      <c r="A31" s="12"/>
      <c r="B31" s="1" t="s">
        <v>48</v>
      </c>
      <c r="C31" s="77">
        <v>8</v>
      </c>
    </row>
    <row r="32" spans="1:4" x14ac:dyDescent="0.5">
      <c r="A32" s="12"/>
      <c r="B32" s="1" t="s">
        <v>49</v>
      </c>
      <c r="C32" s="77">
        <v>0</v>
      </c>
    </row>
    <row r="33" spans="1:4" x14ac:dyDescent="0.5">
      <c r="A33" s="12"/>
      <c r="B33" s="1" t="s">
        <v>34</v>
      </c>
      <c r="C33" s="77">
        <v>0</v>
      </c>
    </row>
    <row r="34" spans="1:4" x14ac:dyDescent="0.5">
      <c r="A34" s="13"/>
      <c r="B34" s="6" t="s">
        <v>1</v>
      </c>
      <c r="C34" s="27">
        <v>0</v>
      </c>
    </row>
    <row r="35" spans="1:4" x14ac:dyDescent="0.5">
      <c r="D35" s="31"/>
    </row>
    <row r="36" spans="1:4" x14ac:dyDescent="0.5">
      <c r="A36" s="14" t="s">
        <v>14</v>
      </c>
      <c r="B36" s="11" t="s">
        <v>50</v>
      </c>
      <c r="C36" s="25"/>
      <c r="D36" s="28">
        <f>IF([1]Checkliste!C41="ist hier nicht relevant",0,6)</f>
        <v>6</v>
      </c>
    </row>
    <row r="37" spans="1:4" x14ac:dyDescent="0.5">
      <c r="A37" s="12"/>
      <c r="B37" s="1" t="s">
        <v>51</v>
      </c>
      <c r="C37" s="77">
        <v>6</v>
      </c>
    </row>
    <row r="38" spans="1:4" x14ac:dyDescent="0.5">
      <c r="A38" s="12"/>
      <c r="B38" s="1" t="s">
        <v>52</v>
      </c>
      <c r="C38" s="77">
        <v>0</v>
      </c>
    </row>
    <row r="39" spans="1:4" x14ac:dyDescent="0.5">
      <c r="A39" s="12"/>
      <c r="B39" s="1" t="s">
        <v>34</v>
      </c>
      <c r="C39" s="77">
        <v>0</v>
      </c>
    </row>
    <row r="40" spans="1:4" x14ac:dyDescent="0.5">
      <c r="A40" s="13"/>
      <c r="B40" s="6" t="s">
        <v>1</v>
      </c>
      <c r="C40" s="27">
        <v>0</v>
      </c>
    </row>
    <row r="41" spans="1:4" x14ac:dyDescent="0.5">
      <c r="D41" s="31"/>
    </row>
    <row r="42" spans="1:4" x14ac:dyDescent="0.5">
      <c r="A42" s="9" t="s">
        <v>15</v>
      </c>
      <c r="B42" s="11" t="s">
        <v>53</v>
      </c>
      <c r="C42" s="25"/>
      <c r="D42" s="28">
        <f>IF([1]Checkliste!C43="ist hier nicht relevant",0,8)</f>
        <v>8</v>
      </c>
    </row>
    <row r="43" spans="1:4" x14ac:dyDescent="0.5">
      <c r="A43" s="12"/>
      <c r="B43" s="1" t="s">
        <v>54</v>
      </c>
      <c r="C43" s="5">
        <v>8</v>
      </c>
    </row>
    <row r="44" spans="1:4" x14ac:dyDescent="0.5">
      <c r="A44" s="12"/>
      <c r="B44" s="1" t="s">
        <v>55</v>
      </c>
      <c r="C44" s="5">
        <v>0</v>
      </c>
    </row>
    <row r="45" spans="1:4" x14ac:dyDescent="0.5">
      <c r="A45" s="12"/>
      <c r="B45" s="1" t="s">
        <v>34</v>
      </c>
      <c r="C45" s="5">
        <v>0</v>
      </c>
    </row>
    <row r="46" spans="1:4" x14ac:dyDescent="0.5">
      <c r="A46" s="13"/>
      <c r="B46" s="6" t="s">
        <v>1</v>
      </c>
      <c r="C46" s="26"/>
    </row>
    <row r="47" spans="1:4" x14ac:dyDescent="0.5">
      <c r="D47" s="31"/>
    </row>
    <row r="48" spans="1:4" x14ac:dyDescent="0.5">
      <c r="A48" s="9" t="s">
        <v>16</v>
      </c>
      <c r="B48" s="11" t="s">
        <v>56</v>
      </c>
      <c r="C48" s="25"/>
      <c r="D48" s="28">
        <f>IF([1]Checkliste!C45="ist hier nicht relevant",0,4)</f>
        <v>4</v>
      </c>
    </row>
    <row r="49" spans="1:4" x14ac:dyDescent="0.5">
      <c r="A49" s="12"/>
      <c r="B49" s="1" t="s">
        <v>57</v>
      </c>
      <c r="C49" s="77">
        <v>0</v>
      </c>
    </row>
    <row r="50" spans="1:4" x14ac:dyDescent="0.5">
      <c r="A50" s="12"/>
      <c r="B50" s="1" t="s">
        <v>58</v>
      </c>
      <c r="C50" s="77">
        <v>4</v>
      </c>
    </row>
    <row r="51" spans="1:4" x14ac:dyDescent="0.5">
      <c r="A51" s="12"/>
      <c r="B51" s="1" t="s">
        <v>34</v>
      </c>
      <c r="C51" s="77">
        <v>0</v>
      </c>
    </row>
    <row r="52" spans="1:4" x14ac:dyDescent="0.5">
      <c r="A52" s="13"/>
      <c r="B52" s="6" t="s">
        <v>1</v>
      </c>
      <c r="C52" s="27">
        <v>0</v>
      </c>
    </row>
    <row r="53" spans="1:4" x14ac:dyDescent="0.5">
      <c r="D53" s="31"/>
    </row>
    <row r="54" spans="1:4" x14ac:dyDescent="0.5">
      <c r="A54" s="8" t="s">
        <v>17</v>
      </c>
      <c r="B54" s="11" t="s">
        <v>59</v>
      </c>
      <c r="C54" s="25"/>
      <c r="D54" s="28">
        <f>IF([1]Checkliste!C47="ist hier nicht relevant",0,6)</f>
        <v>6</v>
      </c>
    </row>
    <row r="55" spans="1:4" x14ac:dyDescent="0.5">
      <c r="A55" s="12"/>
      <c r="B55" s="1" t="s">
        <v>60</v>
      </c>
      <c r="C55" s="5">
        <v>6</v>
      </c>
    </row>
    <row r="56" spans="1:4" x14ac:dyDescent="0.5">
      <c r="A56" s="12"/>
      <c r="B56" s="1" t="s">
        <v>61</v>
      </c>
      <c r="C56" s="5">
        <v>6</v>
      </c>
    </row>
    <row r="57" spans="1:4" x14ac:dyDescent="0.5">
      <c r="A57" s="12"/>
      <c r="B57" s="1" t="s">
        <v>62</v>
      </c>
      <c r="C57" s="5">
        <v>0</v>
      </c>
    </row>
    <row r="58" spans="1:4" x14ac:dyDescent="0.5">
      <c r="A58" s="12"/>
      <c r="B58" s="1" t="s">
        <v>34</v>
      </c>
      <c r="C58" s="77">
        <v>0</v>
      </c>
    </row>
    <row r="59" spans="1:4" x14ac:dyDescent="0.5">
      <c r="A59" s="13"/>
      <c r="B59" s="6" t="s">
        <v>1</v>
      </c>
      <c r="C59" s="27">
        <v>0</v>
      </c>
    </row>
    <row r="60" spans="1:4" x14ac:dyDescent="0.5">
      <c r="D60" s="31"/>
    </row>
    <row r="61" spans="1:4" x14ac:dyDescent="0.5">
      <c r="A61" s="9" t="s">
        <v>18</v>
      </c>
      <c r="B61" s="11" t="s">
        <v>63</v>
      </c>
      <c r="C61" s="25"/>
      <c r="D61" s="28">
        <f>IF([1]Checkliste!C49="ist hier nicht relevant",0,6)</f>
        <v>6</v>
      </c>
    </row>
    <row r="62" spans="1:4" x14ac:dyDescent="0.5">
      <c r="A62" s="12"/>
      <c r="B62" s="1" t="s">
        <v>64</v>
      </c>
      <c r="C62" s="77">
        <v>6</v>
      </c>
    </row>
    <row r="63" spans="1:4" x14ac:dyDescent="0.5">
      <c r="A63" s="12"/>
      <c r="B63" s="1" t="s">
        <v>65</v>
      </c>
      <c r="C63" s="77">
        <v>0</v>
      </c>
    </row>
    <row r="64" spans="1:4" x14ac:dyDescent="0.5">
      <c r="A64" s="12"/>
      <c r="B64" s="1" t="s">
        <v>34</v>
      </c>
      <c r="C64" s="77">
        <v>0</v>
      </c>
    </row>
    <row r="65" spans="1:4" x14ac:dyDescent="0.5">
      <c r="A65" s="13"/>
      <c r="B65" s="6" t="s">
        <v>1</v>
      </c>
      <c r="C65" s="27">
        <v>0</v>
      </c>
    </row>
    <row r="66" spans="1:4" x14ac:dyDescent="0.5">
      <c r="D66" s="29"/>
    </row>
    <row r="67" spans="1:4" x14ac:dyDescent="0.5">
      <c r="B67" s="78" t="s">
        <v>19</v>
      </c>
    </row>
    <row r="68" spans="1:4" x14ac:dyDescent="0.5">
      <c r="A68" s="8" t="s">
        <v>20</v>
      </c>
      <c r="B68" s="11" t="s">
        <v>66</v>
      </c>
      <c r="C68" s="28"/>
      <c r="D68" s="28">
        <v>4</v>
      </c>
    </row>
    <row r="69" spans="1:4" x14ac:dyDescent="0.5">
      <c r="A69" s="12"/>
      <c r="B69" s="1" t="s">
        <v>67</v>
      </c>
      <c r="C69" s="77">
        <v>4</v>
      </c>
    </row>
    <row r="70" spans="1:4" x14ac:dyDescent="0.5">
      <c r="A70" s="12"/>
      <c r="B70" s="1" t="s">
        <v>68</v>
      </c>
      <c r="C70" s="77">
        <v>2</v>
      </c>
    </row>
    <row r="71" spans="1:4" x14ac:dyDescent="0.5">
      <c r="A71" s="13"/>
      <c r="B71" s="6" t="s">
        <v>1</v>
      </c>
      <c r="C71" s="27">
        <v>0</v>
      </c>
    </row>
    <row r="72" spans="1:4" x14ac:dyDescent="0.5">
      <c r="D72" s="31"/>
    </row>
    <row r="73" spans="1:4" x14ac:dyDescent="0.5">
      <c r="A73" s="8" t="s">
        <v>21</v>
      </c>
      <c r="B73" s="11" t="s">
        <v>69</v>
      </c>
      <c r="C73" s="25"/>
      <c r="D73" s="28">
        <f>IF([1]Checkliste!C54="ist hier nicht relevant",0,4)</f>
        <v>0</v>
      </c>
    </row>
    <row r="74" spans="1:4" x14ac:dyDescent="0.5">
      <c r="A74" s="12"/>
      <c r="B74" s="1" t="s">
        <v>70</v>
      </c>
      <c r="C74" s="77">
        <v>4</v>
      </c>
    </row>
    <row r="75" spans="1:4" x14ac:dyDescent="0.5">
      <c r="A75" s="12"/>
      <c r="B75" s="1" t="s">
        <v>71</v>
      </c>
      <c r="C75" s="77">
        <v>2</v>
      </c>
    </row>
    <row r="76" spans="1:4" x14ac:dyDescent="0.5">
      <c r="A76" s="12"/>
      <c r="B76" s="1" t="s">
        <v>65</v>
      </c>
      <c r="C76" s="77">
        <v>0</v>
      </c>
    </row>
    <row r="77" spans="1:4" x14ac:dyDescent="0.5">
      <c r="A77" s="12"/>
      <c r="B77" s="1" t="s">
        <v>34</v>
      </c>
      <c r="C77" s="77">
        <v>0</v>
      </c>
    </row>
    <row r="78" spans="1:4" x14ac:dyDescent="0.5">
      <c r="A78" s="13"/>
      <c r="B78" s="6" t="s">
        <v>1</v>
      </c>
      <c r="C78" s="27">
        <v>0</v>
      </c>
    </row>
    <row r="79" spans="1:4" x14ac:dyDescent="0.5">
      <c r="D79" s="31"/>
    </row>
    <row r="80" spans="1:4" x14ac:dyDescent="0.5">
      <c r="A80" s="8" t="s">
        <v>22</v>
      </c>
      <c r="B80" s="11" t="s">
        <v>72</v>
      </c>
      <c r="C80" s="25"/>
      <c r="D80" s="28">
        <f>IF([1]Checkliste!C56="ist hier nicht relevant",0,6)</f>
        <v>6</v>
      </c>
    </row>
    <row r="81" spans="1:4" x14ac:dyDescent="0.5">
      <c r="A81" s="12"/>
      <c r="B81" s="1" t="s">
        <v>73</v>
      </c>
      <c r="C81" s="77">
        <v>6</v>
      </c>
    </row>
    <row r="82" spans="1:4" x14ac:dyDescent="0.5">
      <c r="A82" s="12"/>
      <c r="B82" s="1" t="s">
        <v>74</v>
      </c>
      <c r="C82" s="77">
        <v>3</v>
      </c>
    </row>
    <row r="83" spans="1:4" x14ac:dyDescent="0.5">
      <c r="A83" s="12"/>
      <c r="B83" s="1" t="s">
        <v>75</v>
      </c>
      <c r="C83" s="77">
        <v>0</v>
      </c>
    </row>
    <row r="84" spans="1:4" x14ac:dyDescent="0.5">
      <c r="A84" s="12"/>
      <c r="B84" s="1" t="s">
        <v>34</v>
      </c>
      <c r="C84" s="77">
        <v>0</v>
      </c>
    </row>
    <row r="85" spans="1:4" x14ac:dyDescent="0.5">
      <c r="A85" s="13"/>
      <c r="B85" s="6" t="s">
        <v>1</v>
      </c>
      <c r="C85" s="27">
        <v>0</v>
      </c>
    </row>
    <row r="86" spans="1:4" x14ac:dyDescent="0.5">
      <c r="D86" s="31"/>
    </row>
    <row r="87" spans="1:4" x14ac:dyDescent="0.5">
      <c r="A87" s="8" t="s">
        <v>23</v>
      </c>
      <c r="B87" s="11" t="s">
        <v>76</v>
      </c>
      <c r="C87" s="25"/>
      <c r="D87" s="28">
        <f>IF([1]Checkliste!C58="ist hier nicht relevant",0,4)</f>
        <v>0</v>
      </c>
    </row>
    <row r="88" spans="1:4" x14ac:dyDescent="0.5">
      <c r="A88" s="12"/>
      <c r="B88" s="1" t="s">
        <v>77</v>
      </c>
      <c r="C88" s="5">
        <v>4</v>
      </c>
    </row>
    <row r="89" spans="1:4" x14ac:dyDescent="0.5">
      <c r="A89" s="12"/>
      <c r="B89" s="1" t="s">
        <v>78</v>
      </c>
      <c r="C89" s="5">
        <v>2</v>
      </c>
    </row>
    <row r="90" spans="1:4" x14ac:dyDescent="0.5">
      <c r="A90" s="12"/>
      <c r="B90" s="1" t="s">
        <v>79</v>
      </c>
      <c r="C90" s="5">
        <v>0</v>
      </c>
    </row>
    <row r="91" spans="1:4" x14ac:dyDescent="0.5">
      <c r="A91" s="12"/>
      <c r="B91" s="1" t="s">
        <v>34</v>
      </c>
      <c r="C91" s="5">
        <v>0</v>
      </c>
    </row>
    <row r="92" spans="1:4" x14ac:dyDescent="0.5">
      <c r="A92" s="13"/>
      <c r="B92" s="6" t="s">
        <v>1</v>
      </c>
      <c r="C92" s="26">
        <v>0</v>
      </c>
    </row>
    <row r="93" spans="1:4" x14ac:dyDescent="0.5">
      <c r="D93" s="31"/>
    </row>
    <row r="94" spans="1:4" x14ac:dyDescent="0.5">
      <c r="A94" s="80" t="s">
        <v>24</v>
      </c>
      <c r="B94" s="80" t="s">
        <v>80</v>
      </c>
      <c r="C94" s="79"/>
      <c r="D94" s="79">
        <v>2</v>
      </c>
    </row>
    <row r="95" spans="1:4" x14ac:dyDescent="0.5">
      <c r="B95" s="1" t="s">
        <v>81</v>
      </c>
      <c r="C95" s="77">
        <v>2</v>
      </c>
    </row>
    <row r="96" spans="1:4" x14ac:dyDescent="0.5">
      <c r="B96" s="1" t="s">
        <v>82</v>
      </c>
      <c r="C96" s="77">
        <v>1</v>
      </c>
    </row>
    <row r="97" spans="1:4" x14ac:dyDescent="0.5">
      <c r="B97" s="1" t="s">
        <v>65</v>
      </c>
      <c r="C97" s="77">
        <v>0</v>
      </c>
    </row>
    <row r="98" spans="1:4" x14ac:dyDescent="0.5">
      <c r="B98" s="1" t="s">
        <v>34</v>
      </c>
      <c r="C98" s="77">
        <v>0</v>
      </c>
    </row>
    <row r="99" spans="1:4" x14ac:dyDescent="0.5">
      <c r="B99" s="1" t="s">
        <v>1</v>
      </c>
      <c r="C99" s="77">
        <v>0</v>
      </c>
    </row>
    <row r="100" spans="1:4" x14ac:dyDescent="0.5">
      <c r="D100" s="32"/>
    </row>
    <row r="101" spans="1:4" x14ac:dyDescent="0.5">
      <c r="A101" s="15">
        <v>3</v>
      </c>
      <c r="B101" s="16" t="s">
        <v>83</v>
      </c>
      <c r="C101" s="25"/>
      <c r="D101" s="79">
        <v>4</v>
      </c>
    </row>
    <row r="102" spans="1:4" x14ac:dyDescent="0.5">
      <c r="A102" s="12"/>
      <c r="B102" s="1" t="s">
        <v>84</v>
      </c>
      <c r="C102" s="5">
        <v>4</v>
      </c>
    </row>
    <row r="103" spans="1:4" x14ac:dyDescent="0.5">
      <c r="A103" s="12"/>
      <c r="B103" s="1" t="s">
        <v>85</v>
      </c>
      <c r="C103" s="5">
        <v>0</v>
      </c>
    </row>
    <row r="104" spans="1:4" x14ac:dyDescent="0.5">
      <c r="A104" s="12"/>
      <c r="B104" s="1" t="s">
        <v>34</v>
      </c>
      <c r="C104" s="5">
        <v>0</v>
      </c>
    </row>
    <row r="105" spans="1:4" x14ac:dyDescent="0.5">
      <c r="A105" s="13"/>
      <c r="B105" s="6" t="s">
        <v>1</v>
      </c>
      <c r="C105" s="26">
        <v>0</v>
      </c>
    </row>
    <row r="106" spans="1:4" x14ac:dyDescent="0.5">
      <c r="B106" s="1"/>
      <c r="D106" s="29"/>
    </row>
    <row r="107" spans="1:4" x14ac:dyDescent="0.5">
      <c r="B107" s="78" t="s">
        <v>25</v>
      </c>
    </row>
    <row r="108" spans="1:4" x14ac:dyDescent="0.5">
      <c r="A108" s="8" t="s">
        <v>26</v>
      </c>
      <c r="B108" s="11" t="s">
        <v>86</v>
      </c>
      <c r="C108" s="25"/>
      <c r="D108" s="28">
        <v>4</v>
      </c>
    </row>
    <row r="109" spans="1:4" x14ac:dyDescent="0.5">
      <c r="A109" s="12"/>
      <c r="B109" s="1" t="s">
        <v>87</v>
      </c>
      <c r="C109" s="77">
        <v>4</v>
      </c>
    </row>
    <row r="110" spans="1:4" x14ac:dyDescent="0.5">
      <c r="A110" s="12"/>
      <c r="B110" s="1" t="s">
        <v>88</v>
      </c>
      <c r="C110" s="77">
        <v>2</v>
      </c>
    </row>
    <row r="111" spans="1:4" x14ac:dyDescent="0.5">
      <c r="A111" s="12"/>
      <c r="B111" s="1" t="s">
        <v>89</v>
      </c>
      <c r="C111" s="77">
        <v>0</v>
      </c>
    </row>
    <row r="112" spans="1:4" x14ac:dyDescent="0.5">
      <c r="A112" s="13"/>
      <c r="B112" s="6" t="s">
        <v>1</v>
      </c>
      <c r="C112" s="27">
        <v>0</v>
      </c>
    </row>
    <row r="113" spans="1:5" x14ac:dyDescent="0.5">
      <c r="D113" s="31"/>
    </row>
    <row r="114" spans="1:5" x14ac:dyDescent="0.5">
      <c r="A114" s="8" t="s">
        <v>27</v>
      </c>
      <c r="B114" s="11" t="s">
        <v>90</v>
      </c>
      <c r="C114" s="25"/>
      <c r="D114" s="28">
        <v>4</v>
      </c>
    </row>
    <row r="115" spans="1:5" x14ac:dyDescent="0.5">
      <c r="A115" s="12"/>
      <c r="B115" s="1" t="s">
        <v>91</v>
      </c>
      <c r="C115" s="5">
        <v>4</v>
      </c>
    </row>
    <row r="116" spans="1:5" x14ac:dyDescent="0.5">
      <c r="A116" s="12"/>
      <c r="B116" s="1" t="s">
        <v>92</v>
      </c>
      <c r="C116" s="5">
        <v>2</v>
      </c>
    </row>
    <row r="117" spans="1:5" x14ac:dyDescent="0.5">
      <c r="A117" s="12"/>
      <c r="B117" s="1" t="s">
        <v>93</v>
      </c>
      <c r="C117" s="5">
        <v>0</v>
      </c>
    </row>
    <row r="118" spans="1:5" x14ac:dyDescent="0.5">
      <c r="A118" s="13"/>
      <c r="B118" s="6" t="s">
        <v>1</v>
      </c>
      <c r="C118" s="26">
        <v>0</v>
      </c>
      <c r="D118" s="32"/>
    </row>
    <row r="120" spans="1:5" x14ac:dyDescent="0.5">
      <c r="B120" s="46" t="s">
        <v>94</v>
      </c>
    </row>
    <row r="121" spans="1:5" x14ac:dyDescent="0.5">
      <c r="B121" s="76" t="s">
        <v>1</v>
      </c>
    </row>
    <row r="122" spans="1:5" x14ac:dyDescent="0.5">
      <c r="B122" s="76" t="s">
        <v>95</v>
      </c>
    </row>
    <row r="123" spans="1:5" x14ac:dyDescent="0.5">
      <c r="B123" s="75" t="s">
        <v>65</v>
      </c>
      <c r="C123" s="5" t="s">
        <v>96</v>
      </c>
      <c r="D123" s="30" t="s">
        <v>97</v>
      </c>
    </row>
    <row r="124" spans="1:5" x14ac:dyDescent="0.5">
      <c r="B124" t="s">
        <v>96</v>
      </c>
      <c r="C124" s="5">
        <f>[1]Checkliste!D70</f>
        <v>61</v>
      </c>
    </row>
    <row r="125" spans="1:5" x14ac:dyDescent="0.5">
      <c r="B125" t="s">
        <v>98</v>
      </c>
      <c r="C125" s="5">
        <f>[1]Checkliste!E70</f>
        <v>74</v>
      </c>
    </row>
    <row r="126" spans="1:5" x14ac:dyDescent="0.5">
      <c r="B126" s="22" t="s">
        <v>99</v>
      </c>
      <c r="D126" s="30">
        <f>C125*E126</f>
        <v>51.8</v>
      </c>
      <c r="E126" s="21">
        <v>0.7</v>
      </c>
    </row>
    <row r="127" spans="1:5" x14ac:dyDescent="0.5">
      <c r="B127" s="22" t="s">
        <v>100</v>
      </c>
      <c r="D127" s="30">
        <f>C125*E127</f>
        <v>22.2</v>
      </c>
      <c r="E127" s="21">
        <v>0.3</v>
      </c>
    </row>
    <row r="128" spans="1:5" x14ac:dyDescent="0.5">
      <c r="D128" s="33">
        <f>SUM(D126:D127)</f>
        <v>74</v>
      </c>
    </row>
    <row r="131" spans="2:2" x14ac:dyDescent="0.5">
      <c r="B131" t="s">
        <v>1</v>
      </c>
    </row>
    <row r="132" spans="2:2" x14ac:dyDescent="0.5">
      <c r="B132" t="s">
        <v>101</v>
      </c>
    </row>
    <row r="133" spans="2:2" x14ac:dyDescent="0.5">
      <c r="B133" t="s">
        <v>102</v>
      </c>
    </row>
    <row r="134" spans="2:2" x14ac:dyDescent="0.5">
      <c r="B134" t="s">
        <v>103</v>
      </c>
    </row>
    <row r="135" spans="2:2" x14ac:dyDescent="0.5">
      <c r="B135" t="s">
        <v>104</v>
      </c>
    </row>
    <row r="136" spans="2:2" x14ac:dyDescent="0.5">
      <c r="B136" t="s">
        <v>105</v>
      </c>
    </row>
    <row r="137" spans="2:2" x14ac:dyDescent="0.5">
      <c r="B137" t="s">
        <v>106</v>
      </c>
    </row>
    <row r="138" spans="2:2" x14ac:dyDescent="0.5">
      <c r="B138" t="s">
        <v>107</v>
      </c>
    </row>
    <row r="139" spans="2:2" x14ac:dyDescent="0.5">
      <c r="B139" t="s">
        <v>108</v>
      </c>
    </row>
    <row r="141" spans="2:2" x14ac:dyDescent="0.5">
      <c r="B141" t="s">
        <v>109</v>
      </c>
    </row>
    <row r="142" spans="2:2" x14ac:dyDescent="0.5">
      <c r="B142" s="45">
        <v>44317</v>
      </c>
    </row>
    <row r="143" spans="2:2" x14ac:dyDescent="0.5">
      <c r="B143" s="45">
        <v>44318</v>
      </c>
    </row>
    <row r="144" spans="2:2" x14ac:dyDescent="0.5">
      <c r="B144" s="45">
        <v>44319</v>
      </c>
    </row>
    <row r="145" spans="2:2" x14ac:dyDescent="0.5">
      <c r="B145" s="45">
        <v>44320</v>
      </c>
    </row>
    <row r="146" spans="2:2" x14ac:dyDescent="0.5">
      <c r="B146" s="45">
        <v>44321</v>
      </c>
    </row>
    <row r="147" spans="2:2" x14ac:dyDescent="0.5">
      <c r="B147" s="45">
        <v>44322</v>
      </c>
    </row>
    <row r="148" spans="2:2" x14ac:dyDescent="0.5">
      <c r="B148" s="45">
        <v>44323</v>
      </c>
    </row>
    <row r="149" spans="2:2" x14ac:dyDescent="0.5">
      <c r="B149" s="45">
        <v>44324</v>
      </c>
    </row>
    <row r="150" spans="2:2" x14ac:dyDescent="0.5">
      <c r="B150" s="45">
        <v>44325</v>
      </c>
    </row>
    <row r="151" spans="2:2" x14ac:dyDescent="0.5">
      <c r="B151" s="45">
        <v>44326</v>
      </c>
    </row>
    <row r="152" spans="2:2" x14ac:dyDescent="0.5">
      <c r="B152" s="45">
        <v>44327</v>
      </c>
    </row>
    <row r="153" spans="2:2" x14ac:dyDescent="0.5">
      <c r="B153" s="45">
        <v>44328</v>
      </c>
    </row>
    <row r="154" spans="2:2" x14ac:dyDescent="0.5">
      <c r="B154" s="45">
        <v>44329</v>
      </c>
    </row>
    <row r="155" spans="2:2" x14ac:dyDescent="0.5">
      <c r="B155" s="45">
        <v>44330</v>
      </c>
    </row>
    <row r="156" spans="2:2" x14ac:dyDescent="0.5">
      <c r="B156" s="45">
        <v>44331</v>
      </c>
    </row>
    <row r="157" spans="2:2" x14ac:dyDescent="0.5">
      <c r="B157" s="45">
        <v>44332</v>
      </c>
    </row>
    <row r="158" spans="2:2" x14ac:dyDescent="0.5">
      <c r="B158" s="45">
        <v>44333</v>
      </c>
    </row>
    <row r="159" spans="2:2" x14ac:dyDescent="0.5">
      <c r="B159" s="45">
        <v>44334</v>
      </c>
    </row>
    <row r="160" spans="2:2" x14ac:dyDescent="0.5">
      <c r="B160" s="45">
        <v>44335</v>
      </c>
    </row>
    <row r="161" spans="2:2" x14ac:dyDescent="0.5">
      <c r="B161" s="45">
        <v>44336</v>
      </c>
    </row>
    <row r="162" spans="2:2" x14ac:dyDescent="0.5">
      <c r="B162" s="45">
        <v>44337</v>
      </c>
    </row>
    <row r="163" spans="2:2" x14ac:dyDescent="0.5">
      <c r="B163" s="45">
        <v>44338</v>
      </c>
    </row>
    <row r="164" spans="2:2" x14ac:dyDescent="0.5">
      <c r="B164" s="45">
        <v>44339</v>
      </c>
    </row>
    <row r="165" spans="2:2" x14ac:dyDescent="0.5">
      <c r="B165" s="45">
        <v>44340</v>
      </c>
    </row>
    <row r="166" spans="2:2" x14ac:dyDescent="0.5">
      <c r="B166" s="45">
        <v>44341</v>
      </c>
    </row>
    <row r="167" spans="2:2" x14ac:dyDescent="0.5">
      <c r="B167" s="45">
        <v>44342</v>
      </c>
    </row>
    <row r="168" spans="2:2" x14ac:dyDescent="0.5">
      <c r="B168" s="45">
        <v>44343</v>
      </c>
    </row>
    <row r="169" spans="2:2" x14ac:dyDescent="0.5">
      <c r="B169" s="45">
        <v>44344</v>
      </c>
    </row>
    <row r="170" spans="2:2" x14ac:dyDescent="0.5">
      <c r="B170" s="45">
        <v>44345</v>
      </c>
    </row>
    <row r="171" spans="2:2" x14ac:dyDescent="0.5">
      <c r="B171" s="45">
        <v>44346</v>
      </c>
    </row>
    <row r="172" spans="2:2" x14ac:dyDescent="0.5">
      <c r="B172" s="45">
        <v>44347</v>
      </c>
    </row>
    <row r="173" spans="2:2" x14ac:dyDescent="0.5">
      <c r="B173" s="45">
        <v>44348</v>
      </c>
    </row>
    <row r="174" spans="2:2" x14ac:dyDescent="0.5">
      <c r="B174" s="45">
        <v>44349</v>
      </c>
    </row>
    <row r="175" spans="2:2" x14ac:dyDescent="0.5">
      <c r="B175" s="45">
        <v>44350</v>
      </c>
    </row>
    <row r="176" spans="2:2" x14ac:dyDescent="0.5">
      <c r="B176" s="45">
        <v>44351</v>
      </c>
    </row>
    <row r="177" spans="2:2" x14ac:dyDescent="0.5">
      <c r="B177" s="45">
        <v>44352</v>
      </c>
    </row>
    <row r="178" spans="2:2" x14ac:dyDescent="0.5">
      <c r="B178" s="45">
        <v>44353</v>
      </c>
    </row>
    <row r="179" spans="2:2" x14ac:dyDescent="0.5">
      <c r="B179" s="45">
        <v>44354</v>
      </c>
    </row>
    <row r="180" spans="2:2" x14ac:dyDescent="0.5">
      <c r="B180" s="45">
        <v>44355</v>
      </c>
    </row>
    <row r="181" spans="2:2" x14ac:dyDescent="0.5">
      <c r="B181" s="45">
        <v>44356</v>
      </c>
    </row>
    <row r="182" spans="2:2" x14ac:dyDescent="0.5">
      <c r="B182" s="45">
        <v>44357</v>
      </c>
    </row>
    <row r="183" spans="2:2" x14ac:dyDescent="0.5">
      <c r="B183" s="45">
        <v>44358</v>
      </c>
    </row>
    <row r="184" spans="2:2" x14ac:dyDescent="0.5">
      <c r="B184" s="45">
        <v>44359</v>
      </c>
    </row>
    <row r="185" spans="2:2" x14ac:dyDescent="0.5">
      <c r="B185" s="45">
        <v>44360</v>
      </c>
    </row>
    <row r="186" spans="2:2" x14ac:dyDescent="0.5">
      <c r="B186" s="45">
        <v>44361</v>
      </c>
    </row>
    <row r="187" spans="2:2" x14ac:dyDescent="0.5">
      <c r="B187" s="45">
        <v>44362</v>
      </c>
    </row>
    <row r="188" spans="2:2" x14ac:dyDescent="0.5">
      <c r="B188" s="45">
        <v>44363</v>
      </c>
    </row>
    <row r="189" spans="2:2" x14ac:dyDescent="0.5">
      <c r="B189" s="45">
        <v>44364</v>
      </c>
    </row>
    <row r="190" spans="2:2" x14ac:dyDescent="0.5">
      <c r="B190" s="45">
        <v>44365</v>
      </c>
    </row>
    <row r="191" spans="2:2" x14ac:dyDescent="0.5">
      <c r="B191" s="45">
        <v>44366</v>
      </c>
    </row>
    <row r="192" spans="2:2" x14ac:dyDescent="0.5">
      <c r="B192" s="45">
        <v>44367</v>
      </c>
    </row>
    <row r="193" spans="2:2" x14ac:dyDescent="0.5">
      <c r="B193" s="45">
        <v>44368</v>
      </c>
    </row>
    <row r="194" spans="2:2" x14ac:dyDescent="0.5">
      <c r="B194" s="45">
        <v>44369</v>
      </c>
    </row>
    <row r="195" spans="2:2" x14ac:dyDescent="0.5">
      <c r="B195" s="45">
        <v>44370</v>
      </c>
    </row>
    <row r="196" spans="2:2" x14ac:dyDescent="0.5">
      <c r="B196" s="45">
        <v>44371</v>
      </c>
    </row>
    <row r="197" spans="2:2" x14ac:dyDescent="0.5">
      <c r="B197" s="45">
        <v>44372</v>
      </c>
    </row>
    <row r="198" spans="2:2" x14ac:dyDescent="0.5">
      <c r="B198" s="45">
        <v>44373</v>
      </c>
    </row>
    <row r="199" spans="2:2" x14ac:dyDescent="0.5">
      <c r="B199" s="45">
        <v>44374</v>
      </c>
    </row>
    <row r="200" spans="2:2" x14ac:dyDescent="0.5">
      <c r="B200" s="45">
        <v>44375</v>
      </c>
    </row>
    <row r="201" spans="2:2" x14ac:dyDescent="0.5">
      <c r="B201" s="45">
        <v>44376</v>
      </c>
    </row>
    <row r="202" spans="2:2" x14ac:dyDescent="0.5">
      <c r="B202" s="45">
        <v>44377</v>
      </c>
    </row>
    <row r="203" spans="2:2" x14ac:dyDescent="0.5">
      <c r="B203" s="45">
        <v>44378</v>
      </c>
    </row>
    <row r="204" spans="2:2" x14ac:dyDescent="0.5">
      <c r="B204" s="45">
        <v>44379</v>
      </c>
    </row>
    <row r="205" spans="2:2" x14ac:dyDescent="0.5">
      <c r="B205" s="45">
        <v>44380</v>
      </c>
    </row>
    <row r="206" spans="2:2" x14ac:dyDescent="0.5">
      <c r="B206" s="45">
        <v>44381</v>
      </c>
    </row>
    <row r="207" spans="2:2" x14ac:dyDescent="0.5">
      <c r="B207" s="45">
        <v>44382</v>
      </c>
    </row>
    <row r="208" spans="2:2" x14ac:dyDescent="0.5">
      <c r="B208" s="45">
        <v>44383</v>
      </c>
    </row>
    <row r="209" spans="2:2" x14ac:dyDescent="0.5">
      <c r="B209" s="45">
        <v>44384</v>
      </c>
    </row>
    <row r="210" spans="2:2" x14ac:dyDescent="0.5">
      <c r="B210" s="45">
        <v>44385</v>
      </c>
    </row>
    <row r="211" spans="2:2" x14ac:dyDescent="0.5">
      <c r="B211" s="45">
        <v>44386</v>
      </c>
    </row>
    <row r="212" spans="2:2" x14ac:dyDescent="0.5">
      <c r="B212" s="45">
        <v>44387</v>
      </c>
    </row>
    <row r="213" spans="2:2" x14ac:dyDescent="0.5">
      <c r="B213" s="45">
        <v>44388</v>
      </c>
    </row>
    <row r="214" spans="2:2" x14ac:dyDescent="0.5">
      <c r="B214" s="45">
        <v>44389</v>
      </c>
    </row>
    <row r="215" spans="2:2" x14ac:dyDescent="0.5">
      <c r="B215" s="45">
        <v>44390</v>
      </c>
    </row>
    <row r="216" spans="2:2" x14ac:dyDescent="0.5">
      <c r="B216" s="45">
        <v>44391</v>
      </c>
    </row>
    <row r="217" spans="2:2" x14ac:dyDescent="0.5">
      <c r="B217" s="45">
        <v>44392</v>
      </c>
    </row>
    <row r="218" spans="2:2" x14ac:dyDescent="0.5">
      <c r="B218" s="45">
        <v>44393</v>
      </c>
    </row>
    <row r="219" spans="2:2" x14ac:dyDescent="0.5">
      <c r="B219" s="45">
        <v>44394</v>
      </c>
    </row>
    <row r="220" spans="2:2" x14ac:dyDescent="0.5">
      <c r="B220" s="45">
        <v>44395</v>
      </c>
    </row>
    <row r="221" spans="2:2" x14ac:dyDescent="0.5">
      <c r="B221" s="45">
        <v>44396</v>
      </c>
    </row>
    <row r="222" spans="2:2" x14ac:dyDescent="0.5">
      <c r="B222" s="45">
        <v>44397</v>
      </c>
    </row>
    <row r="223" spans="2:2" x14ac:dyDescent="0.5">
      <c r="B223" s="45">
        <v>44398</v>
      </c>
    </row>
    <row r="224" spans="2:2" x14ac:dyDescent="0.5">
      <c r="B224" s="45">
        <v>44399</v>
      </c>
    </row>
    <row r="225" spans="2:2" x14ac:dyDescent="0.5">
      <c r="B225" s="45">
        <v>44400</v>
      </c>
    </row>
    <row r="226" spans="2:2" x14ac:dyDescent="0.5">
      <c r="B226" s="45">
        <v>44401</v>
      </c>
    </row>
    <row r="227" spans="2:2" x14ac:dyDescent="0.5">
      <c r="B227" s="45">
        <v>44402</v>
      </c>
    </row>
    <row r="228" spans="2:2" x14ac:dyDescent="0.5">
      <c r="B228" s="45">
        <v>44403</v>
      </c>
    </row>
    <row r="229" spans="2:2" x14ac:dyDescent="0.5">
      <c r="B229" s="45">
        <v>44404</v>
      </c>
    </row>
    <row r="230" spans="2:2" x14ac:dyDescent="0.5">
      <c r="B230" s="45">
        <v>44405</v>
      </c>
    </row>
    <row r="231" spans="2:2" x14ac:dyDescent="0.5">
      <c r="B231" s="45">
        <v>44406</v>
      </c>
    </row>
    <row r="232" spans="2:2" x14ac:dyDescent="0.5">
      <c r="B232" s="45">
        <v>44407</v>
      </c>
    </row>
    <row r="233" spans="2:2" x14ac:dyDescent="0.5">
      <c r="B233" s="45">
        <v>44408</v>
      </c>
    </row>
    <row r="234" spans="2:2" x14ac:dyDescent="0.5">
      <c r="B234" s="45">
        <v>44409</v>
      </c>
    </row>
    <row r="235" spans="2:2" x14ac:dyDescent="0.5">
      <c r="B235" s="45">
        <v>44410</v>
      </c>
    </row>
    <row r="236" spans="2:2" x14ac:dyDescent="0.5">
      <c r="B236" s="45">
        <v>44411</v>
      </c>
    </row>
    <row r="237" spans="2:2" x14ac:dyDescent="0.5">
      <c r="B237" s="45">
        <v>44412</v>
      </c>
    </row>
    <row r="238" spans="2:2" x14ac:dyDescent="0.5">
      <c r="B238" s="45">
        <v>44413</v>
      </c>
    </row>
    <row r="239" spans="2:2" x14ac:dyDescent="0.5">
      <c r="B239" s="45">
        <v>44414</v>
      </c>
    </row>
    <row r="240" spans="2:2" x14ac:dyDescent="0.5">
      <c r="B240" s="45">
        <v>44415</v>
      </c>
    </row>
    <row r="241" spans="2:2" x14ac:dyDescent="0.5">
      <c r="B241" s="45">
        <v>44416</v>
      </c>
    </row>
    <row r="242" spans="2:2" x14ac:dyDescent="0.5">
      <c r="B242" s="45">
        <v>44417</v>
      </c>
    </row>
    <row r="243" spans="2:2" x14ac:dyDescent="0.5">
      <c r="B243" s="45">
        <v>44418</v>
      </c>
    </row>
    <row r="244" spans="2:2" x14ac:dyDescent="0.5">
      <c r="B244" s="45">
        <v>44419</v>
      </c>
    </row>
    <row r="245" spans="2:2" x14ac:dyDescent="0.5">
      <c r="B245" s="45">
        <v>44420</v>
      </c>
    </row>
    <row r="246" spans="2:2" x14ac:dyDescent="0.5">
      <c r="B246" s="45">
        <v>44421</v>
      </c>
    </row>
    <row r="247" spans="2:2" x14ac:dyDescent="0.5">
      <c r="B247" s="45">
        <v>44422</v>
      </c>
    </row>
    <row r="248" spans="2:2" x14ac:dyDescent="0.5">
      <c r="B248" s="45">
        <v>44423</v>
      </c>
    </row>
    <row r="249" spans="2:2" x14ac:dyDescent="0.5">
      <c r="B249" s="45">
        <v>44424</v>
      </c>
    </row>
    <row r="250" spans="2:2" x14ac:dyDescent="0.5">
      <c r="B250" s="45">
        <v>44425</v>
      </c>
    </row>
    <row r="251" spans="2:2" x14ac:dyDescent="0.5">
      <c r="B251" s="45">
        <v>44426</v>
      </c>
    </row>
    <row r="252" spans="2:2" x14ac:dyDescent="0.5">
      <c r="B252" s="45">
        <v>44427</v>
      </c>
    </row>
    <row r="253" spans="2:2" x14ac:dyDescent="0.5">
      <c r="B253" s="45">
        <v>44428</v>
      </c>
    </row>
    <row r="254" spans="2:2" x14ac:dyDescent="0.5">
      <c r="B254" s="45">
        <v>44429</v>
      </c>
    </row>
    <row r="255" spans="2:2" x14ac:dyDescent="0.5">
      <c r="B255" s="45">
        <v>44430</v>
      </c>
    </row>
    <row r="256" spans="2:2" x14ac:dyDescent="0.5">
      <c r="B256" s="45">
        <v>44431</v>
      </c>
    </row>
    <row r="257" spans="2:2" x14ac:dyDescent="0.5">
      <c r="B257" s="45">
        <v>44432</v>
      </c>
    </row>
    <row r="258" spans="2:2" x14ac:dyDescent="0.5">
      <c r="B258" s="45">
        <v>44433</v>
      </c>
    </row>
    <row r="259" spans="2:2" x14ac:dyDescent="0.5">
      <c r="B259" s="45">
        <v>44434</v>
      </c>
    </row>
    <row r="260" spans="2:2" x14ac:dyDescent="0.5">
      <c r="B260" s="45">
        <v>44435</v>
      </c>
    </row>
    <row r="261" spans="2:2" x14ac:dyDescent="0.5">
      <c r="B261" s="45">
        <v>44436</v>
      </c>
    </row>
    <row r="262" spans="2:2" x14ac:dyDescent="0.5">
      <c r="B262" s="45">
        <v>44437</v>
      </c>
    </row>
    <row r="263" spans="2:2" x14ac:dyDescent="0.5">
      <c r="B263" s="45">
        <v>44438</v>
      </c>
    </row>
    <row r="264" spans="2:2" x14ac:dyDescent="0.5">
      <c r="B264" s="45">
        <v>44439</v>
      </c>
    </row>
    <row r="265" spans="2:2" x14ac:dyDescent="0.5">
      <c r="B265" s="45">
        <v>44440</v>
      </c>
    </row>
    <row r="266" spans="2:2" x14ac:dyDescent="0.5">
      <c r="B266" s="45">
        <v>44441</v>
      </c>
    </row>
    <row r="267" spans="2:2" x14ac:dyDescent="0.5">
      <c r="B267" s="45">
        <v>44442</v>
      </c>
    </row>
    <row r="268" spans="2:2" x14ac:dyDescent="0.5">
      <c r="B268" s="45">
        <v>44443</v>
      </c>
    </row>
    <row r="269" spans="2:2" x14ac:dyDescent="0.5">
      <c r="B269" s="45">
        <v>44444</v>
      </c>
    </row>
    <row r="270" spans="2:2" x14ac:dyDescent="0.5">
      <c r="B270" s="45">
        <v>44445</v>
      </c>
    </row>
    <row r="271" spans="2:2" x14ac:dyDescent="0.5">
      <c r="B271" s="45">
        <v>44446</v>
      </c>
    </row>
    <row r="272" spans="2:2" x14ac:dyDescent="0.5">
      <c r="B272" s="45">
        <v>44447</v>
      </c>
    </row>
    <row r="273" spans="2:2" x14ac:dyDescent="0.5">
      <c r="B273" s="45">
        <v>44448</v>
      </c>
    </row>
    <row r="274" spans="2:2" x14ac:dyDescent="0.5">
      <c r="B274" s="45">
        <v>44449</v>
      </c>
    </row>
    <row r="275" spans="2:2" x14ac:dyDescent="0.5">
      <c r="B275" s="45">
        <v>44450</v>
      </c>
    </row>
    <row r="276" spans="2:2" x14ac:dyDescent="0.5">
      <c r="B276" s="45">
        <v>44451</v>
      </c>
    </row>
    <row r="277" spans="2:2" x14ac:dyDescent="0.5">
      <c r="B277" s="45">
        <v>44452</v>
      </c>
    </row>
    <row r="278" spans="2:2" x14ac:dyDescent="0.5">
      <c r="B278" s="45">
        <v>44453</v>
      </c>
    </row>
    <row r="279" spans="2:2" x14ac:dyDescent="0.5">
      <c r="B279" s="45">
        <v>44454</v>
      </c>
    </row>
    <row r="280" spans="2:2" x14ac:dyDescent="0.5">
      <c r="B280" s="45">
        <v>44455</v>
      </c>
    </row>
    <row r="281" spans="2:2" x14ac:dyDescent="0.5">
      <c r="B281" s="45">
        <v>44456</v>
      </c>
    </row>
    <row r="282" spans="2:2" x14ac:dyDescent="0.5">
      <c r="B282" s="45">
        <v>44457</v>
      </c>
    </row>
    <row r="283" spans="2:2" x14ac:dyDescent="0.5">
      <c r="B283" s="45">
        <v>44458</v>
      </c>
    </row>
    <row r="284" spans="2:2" x14ac:dyDescent="0.5">
      <c r="B284" s="45">
        <v>44459</v>
      </c>
    </row>
    <row r="285" spans="2:2" x14ac:dyDescent="0.5">
      <c r="B285" s="45">
        <v>44460</v>
      </c>
    </row>
    <row r="286" spans="2:2" x14ac:dyDescent="0.5">
      <c r="B286" s="45">
        <v>44461</v>
      </c>
    </row>
    <row r="287" spans="2:2" x14ac:dyDescent="0.5">
      <c r="B287" s="45">
        <v>44462</v>
      </c>
    </row>
    <row r="288" spans="2:2" x14ac:dyDescent="0.5">
      <c r="B288" s="45">
        <v>44463</v>
      </c>
    </row>
    <row r="289" spans="2:2" x14ac:dyDescent="0.5">
      <c r="B289" s="45">
        <v>44464</v>
      </c>
    </row>
    <row r="290" spans="2:2" x14ac:dyDescent="0.5">
      <c r="B290" s="45">
        <v>44465</v>
      </c>
    </row>
    <row r="291" spans="2:2" x14ac:dyDescent="0.5">
      <c r="B291" s="45">
        <v>44466</v>
      </c>
    </row>
    <row r="292" spans="2:2" x14ac:dyDescent="0.5">
      <c r="B292" s="45">
        <v>44467</v>
      </c>
    </row>
    <row r="293" spans="2:2" x14ac:dyDescent="0.5">
      <c r="B293" s="45">
        <v>44468</v>
      </c>
    </row>
    <row r="294" spans="2:2" x14ac:dyDescent="0.5">
      <c r="B294" s="45">
        <v>44469</v>
      </c>
    </row>
    <row r="295" spans="2:2" x14ac:dyDescent="0.5">
      <c r="B295" s="45">
        <v>44470</v>
      </c>
    </row>
    <row r="296" spans="2:2" x14ac:dyDescent="0.5">
      <c r="B296" s="45">
        <v>44471</v>
      </c>
    </row>
    <row r="297" spans="2:2" x14ac:dyDescent="0.5">
      <c r="B297" s="45">
        <v>44472</v>
      </c>
    </row>
    <row r="298" spans="2:2" x14ac:dyDescent="0.5">
      <c r="B298" s="45">
        <v>44473</v>
      </c>
    </row>
    <row r="299" spans="2:2" x14ac:dyDescent="0.5">
      <c r="B299" s="45">
        <v>44474</v>
      </c>
    </row>
    <row r="300" spans="2:2" x14ac:dyDescent="0.5">
      <c r="B300" s="45">
        <v>44475</v>
      </c>
    </row>
    <row r="301" spans="2:2" x14ac:dyDescent="0.5">
      <c r="B301" s="45">
        <v>44476</v>
      </c>
    </row>
    <row r="302" spans="2:2" x14ac:dyDescent="0.5">
      <c r="B302" s="45">
        <v>44477</v>
      </c>
    </row>
    <row r="303" spans="2:2" x14ac:dyDescent="0.5">
      <c r="B303" s="45">
        <v>44478</v>
      </c>
    </row>
    <row r="304" spans="2:2" x14ac:dyDescent="0.5">
      <c r="B304" s="45">
        <v>44479</v>
      </c>
    </row>
    <row r="305" spans="2:2" x14ac:dyDescent="0.5">
      <c r="B305" s="45">
        <v>44480</v>
      </c>
    </row>
    <row r="306" spans="2:2" x14ac:dyDescent="0.5">
      <c r="B306" s="45">
        <v>44481</v>
      </c>
    </row>
    <row r="307" spans="2:2" x14ac:dyDescent="0.5">
      <c r="B307" s="45">
        <v>44482</v>
      </c>
    </row>
    <row r="308" spans="2:2" x14ac:dyDescent="0.5">
      <c r="B308" s="45">
        <v>44483</v>
      </c>
    </row>
    <row r="309" spans="2:2" x14ac:dyDescent="0.5">
      <c r="B309" s="45">
        <v>44484</v>
      </c>
    </row>
    <row r="310" spans="2:2" x14ac:dyDescent="0.5">
      <c r="B310" s="45">
        <v>44485</v>
      </c>
    </row>
    <row r="311" spans="2:2" x14ac:dyDescent="0.5">
      <c r="B311" s="45">
        <v>44486</v>
      </c>
    </row>
    <row r="312" spans="2:2" x14ac:dyDescent="0.5">
      <c r="B312" s="45">
        <v>44487</v>
      </c>
    </row>
    <row r="313" spans="2:2" x14ac:dyDescent="0.5">
      <c r="B313" s="45">
        <v>44488</v>
      </c>
    </row>
    <row r="314" spans="2:2" x14ac:dyDescent="0.5">
      <c r="B314" s="45">
        <v>44489</v>
      </c>
    </row>
    <row r="315" spans="2:2" x14ac:dyDescent="0.5">
      <c r="B315" s="45">
        <v>44490</v>
      </c>
    </row>
    <row r="316" spans="2:2" x14ac:dyDescent="0.5">
      <c r="B316" s="45">
        <v>44491</v>
      </c>
    </row>
    <row r="317" spans="2:2" x14ac:dyDescent="0.5">
      <c r="B317" s="45">
        <v>44492</v>
      </c>
    </row>
    <row r="318" spans="2:2" x14ac:dyDescent="0.5">
      <c r="B318" s="45">
        <v>44493</v>
      </c>
    </row>
    <row r="319" spans="2:2" x14ac:dyDescent="0.5">
      <c r="B319" s="45">
        <v>44494</v>
      </c>
    </row>
    <row r="320" spans="2:2" x14ac:dyDescent="0.5">
      <c r="B320" s="45">
        <v>44495</v>
      </c>
    </row>
    <row r="321" spans="2:2" x14ac:dyDescent="0.5">
      <c r="B321" s="45">
        <v>44496</v>
      </c>
    </row>
    <row r="322" spans="2:2" x14ac:dyDescent="0.5">
      <c r="B322" s="45">
        <v>44497</v>
      </c>
    </row>
    <row r="323" spans="2:2" x14ac:dyDescent="0.5">
      <c r="B323" s="45">
        <v>44498</v>
      </c>
    </row>
    <row r="324" spans="2:2" x14ac:dyDescent="0.5">
      <c r="B324" s="45">
        <v>44499</v>
      </c>
    </row>
    <row r="325" spans="2:2" x14ac:dyDescent="0.5">
      <c r="B325" s="45">
        <v>44500</v>
      </c>
    </row>
    <row r="326" spans="2:2" x14ac:dyDescent="0.5">
      <c r="B326" s="45">
        <v>44501</v>
      </c>
    </row>
    <row r="327" spans="2:2" x14ac:dyDescent="0.5">
      <c r="B327" s="45">
        <v>44502</v>
      </c>
    </row>
    <row r="328" spans="2:2" x14ac:dyDescent="0.5">
      <c r="B328" s="45">
        <v>44503</v>
      </c>
    </row>
    <row r="329" spans="2:2" x14ac:dyDescent="0.5">
      <c r="B329" s="45">
        <v>44504</v>
      </c>
    </row>
    <row r="330" spans="2:2" x14ac:dyDescent="0.5">
      <c r="B330" s="45">
        <v>44505</v>
      </c>
    </row>
    <row r="331" spans="2:2" x14ac:dyDescent="0.5">
      <c r="B331" s="45">
        <v>44506</v>
      </c>
    </row>
    <row r="332" spans="2:2" x14ac:dyDescent="0.5">
      <c r="B332" s="45">
        <v>44507</v>
      </c>
    </row>
    <row r="333" spans="2:2" x14ac:dyDescent="0.5">
      <c r="B333" s="45">
        <v>44508</v>
      </c>
    </row>
    <row r="334" spans="2:2" x14ac:dyDescent="0.5">
      <c r="B334" s="45">
        <v>44509</v>
      </c>
    </row>
    <row r="335" spans="2:2" x14ac:dyDescent="0.5">
      <c r="B335" s="45">
        <v>44510</v>
      </c>
    </row>
    <row r="336" spans="2:2" x14ac:dyDescent="0.5">
      <c r="B336" s="45">
        <v>44511</v>
      </c>
    </row>
    <row r="337" spans="2:2" x14ac:dyDescent="0.5">
      <c r="B337" s="45">
        <v>44512</v>
      </c>
    </row>
    <row r="338" spans="2:2" x14ac:dyDescent="0.5">
      <c r="B338" s="45">
        <v>44513</v>
      </c>
    </row>
    <row r="339" spans="2:2" x14ac:dyDescent="0.5">
      <c r="B339" s="45">
        <v>44514</v>
      </c>
    </row>
    <row r="340" spans="2:2" x14ac:dyDescent="0.5">
      <c r="B340" s="45">
        <v>44515</v>
      </c>
    </row>
    <row r="341" spans="2:2" x14ac:dyDescent="0.5">
      <c r="B341" s="45">
        <v>44516</v>
      </c>
    </row>
    <row r="342" spans="2:2" x14ac:dyDescent="0.5">
      <c r="B342" s="45">
        <v>44517</v>
      </c>
    </row>
    <row r="343" spans="2:2" x14ac:dyDescent="0.5">
      <c r="B343" s="45">
        <v>44518</v>
      </c>
    </row>
    <row r="344" spans="2:2" x14ac:dyDescent="0.5">
      <c r="B344" s="45">
        <v>44519</v>
      </c>
    </row>
    <row r="345" spans="2:2" x14ac:dyDescent="0.5">
      <c r="B345" s="45">
        <v>44520</v>
      </c>
    </row>
    <row r="346" spans="2:2" x14ac:dyDescent="0.5">
      <c r="B346" s="45">
        <v>44521</v>
      </c>
    </row>
    <row r="347" spans="2:2" x14ac:dyDescent="0.5">
      <c r="B347" s="45">
        <v>44522</v>
      </c>
    </row>
    <row r="348" spans="2:2" x14ac:dyDescent="0.5">
      <c r="B348" s="45">
        <v>44523</v>
      </c>
    </row>
    <row r="349" spans="2:2" x14ac:dyDescent="0.5">
      <c r="B349" s="45">
        <v>44524</v>
      </c>
    </row>
    <row r="350" spans="2:2" x14ac:dyDescent="0.5">
      <c r="B350" s="45">
        <v>44525</v>
      </c>
    </row>
    <row r="351" spans="2:2" x14ac:dyDescent="0.5">
      <c r="B351" s="45">
        <v>44526</v>
      </c>
    </row>
    <row r="352" spans="2:2" x14ac:dyDescent="0.5">
      <c r="B352" s="45">
        <v>44527</v>
      </c>
    </row>
    <row r="353" spans="2:2" x14ac:dyDescent="0.5">
      <c r="B353" s="45">
        <v>44528</v>
      </c>
    </row>
    <row r="354" spans="2:2" x14ac:dyDescent="0.5">
      <c r="B354" s="45">
        <v>44529</v>
      </c>
    </row>
    <row r="355" spans="2:2" x14ac:dyDescent="0.5">
      <c r="B355" s="45">
        <v>44530</v>
      </c>
    </row>
    <row r="356" spans="2:2" x14ac:dyDescent="0.5">
      <c r="B356" s="45">
        <v>44531</v>
      </c>
    </row>
    <row r="357" spans="2:2" x14ac:dyDescent="0.5">
      <c r="B357" s="45">
        <v>44532</v>
      </c>
    </row>
    <row r="358" spans="2:2" x14ac:dyDescent="0.5">
      <c r="B358" s="45">
        <v>44533</v>
      </c>
    </row>
    <row r="359" spans="2:2" x14ac:dyDescent="0.5">
      <c r="B359" s="45">
        <v>44534</v>
      </c>
    </row>
    <row r="360" spans="2:2" x14ac:dyDescent="0.5">
      <c r="B360" s="45">
        <v>44535</v>
      </c>
    </row>
    <row r="361" spans="2:2" x14ac:dyDescent="0.5">
      <c r="B361" s="45">
        <v>44536</v>
      </c>
    </row>
    <row r="362" spans="2:2" x14ac:dyDescent="0.5">
      <c r="B362" s="45">
        <v>44537</v>
      </c>
    </row>
    <row r="363" spans="2:2" x14ac:dyDescent="0.5">
      <c r="B363" s="45">
        <v>44538</v>
      </c>
    </row>
    <row r="364" spans="2:2" x14ac:dyDescent="0.5">
      <c r="B364" s="45">
        <v>44539</v>
      </c>
    </row>
    <row r="365" spans="2:2" x14ac:dyDescent="0.5">
      <c r="B365" s="45">
        <v>44540</v>
      </c>
    </row>
    <row r="366" spans="2:2" x14ac:dyDescent="0.5">
      <c r="B366" s="45">
        <v>44541</v>
      </c>
    </row>
    <row r="367" spans="2:2" x14ac:dyDescent="0.5">
      <c r="B367" s="45">
        <v>44542</v>
      </c>
    </row>
    <row r="368" spans="2:2" x14ac:dyDescent="0.5">
      <c r="B368" s="45">
        <v>44543</v>
      </c>
    </row>
    <row r="369" spans="2:2" x14ac:dyDescent="0.5">
      <c r="B369" s="45">
        <v>44544</v>
      </c>
    </row>
    <row r="370" spans="2:2" x14ac:dyDescent="0.5">
      <c r="B370" s="45">
        <v>44545</v>
      </c>
    </row>
    <row r="371" spans="2:2" x14ac:dyDescent="0.5">
      <c r="B371" s="45">
        <v>44546</v>
      </c>
    </row>
    <row r="372" spans="2:2" x14ac:dyDescent="0.5">
      <c r="B372" s="45">
        <v>44547</v>
      </c>
    </row>
    <row r="373" spans="2:2" x14ac:dyDescent="0.5">
      <c r="B373" s="45">
        <v>44548</v>
      </c>
    </row>
    <row r="374" spans="2:2" x14ac:dyDescent="0.5">
      <c r="B374" s="45">
        <v>44549</v>
      </c>
    </row>
    <row r="375" spans="2:2" x14ac:dyDescent="0.5">
      <c r="B375" s="45">
        <v>44550</v>
      </c>
    </row>
    <row r="376" spans="2:2" x14ac:dyDescent="0.5">
      <c r="B376" s="45">
        <v>44551</v>
      </c>
    </row>
    <row r="377" spans="2:2" x14ac:dyDescent="0.5">
      <c r="B377" s="45">
        <v>44552</v>
      </c>
    </row>
    <row r="378" spans="2:2" x14ac:dyDescent="0.5">
      <c r="B378" s="45">
        <v>44553</v>
      </c>
    </row>
    <row r="379" spans="2:2" x14ac:dyDescent="0.5">
      <c r="B379" s="45">
        <v>44554</v>
      </c>
    </row>
    <row r="380" spans="2:2" x14ac:dyDescent="0.5">
      <c r="B380" s="45">
        <v>44555</v>
      </c>
    </row>
    <row r="381" spans="2:2" x14ac:dyDescent="0.5">
      <c r="B381" s="45">
        <v>44556</v>
      </c>
    </row>
    <row r="382" spans="2:2" x14ac:dyDescent="0.5">
      <c r="B382" s="45">
        <v>44557</v>
      </c>
    </row>
    <row r="383" spans="2:2" x14ac:dyDescent="0.5">
      <c r="B383" s="45">
        <v>44558</v>
      </c>
    </row>
    <row r="384" spans="2:2" x14ac:dyDescent="0.5">
      <c r="B384" s="45">
        <v>44559</v>
      </c>
    </row>
    <row r="385" spans="2:2" x14ac:dyDescent="0.5">
      <c r="B385" s="45">
        <v>44560</v>
      </c>
    </row>
    <row r="386" spans="2:2" x14ac:dyDescent="0.5">
      <c r="B386" s="45">
        <v>44561</v>
      </c>
    </row>
    <row r="387" spans="2:2" x14ac:dyDescent="0.5">
      <c r="B387" s="45">
        <v>44562</v>
      </c>
    </row>
    <row r="388" spans="2:2" x14ac:dyDescent="0.5">
      <c r="B388" s="45">
        <v>44563</v>
      </c>
    </row>
    <row r="389" spans="2:2" x14ac:dyDescent="0.5">
      <c r="B389" s="45">
        <v>44564</v>
      </c>
    </row>
    <row r="390" spans="2:2" x14ac:dyDescent="0.5">
      <c r="B390" s="45">
        <v>44565</v>
      </c>
    </row>
    <row r="391" spans="2:2" x14ac:dyDescent="0.5">
      <c r="B391" s="45">
        <v>44566</v>
      </c>
    </row>
    <row r="392" spans="2:2" x14ac:dyDescent="0.5">
      <c r="B392" s="45">
        <v>44567</v>
      </c>
    </row>
    <row r="393" spans="2:2" x14ac:dyDescent="0.5">
      <c r="B393" s="45">
        <v>44568</v>
      </c>
    </row>
    <row r="394" spans="2:2" x14ac:dyDescent="0.5">
      <c r="B394" s="45">
        <v>44569</v>
      </c>
    </row>
    <row r="395" spans="2:2" x14ac:dyDescent="0.5">
      <c r="B395" s="45">
        <v>44570</v>
      </c>
    </row>
    <row r="396" spans="2:2" x14ac:dyDescent="0.5">
      <c r="B396" s="45">
        <v>44571</v>
      </c>
    </row>
    <row r="397" spans="2:2" x14ac:dyDescent="0.5">
      <c r="B397" s="45">
        <v>44572</v>
      </c>
    </row>
    <row r="398" spans="2:2" x14ac:dyDescent="0.5">
      <c r="B398" s="45">
        <v>44573</v>
      </c>
    </row>
    <row r="399" spans="2:2" x14ac:dyDescent="0.5">
      <c r="B399" s="45">
        <v>44574</v>
      </c>
    </row>
    <row r="400" spans="2:2" x14ac:dyDescent="0.5">
      <c r="B400" s="45">
        <v>44575</v>
      </c>
    </row>
    <row r="401" spans="2:2" x14ac:dyDescent="0.5">
      <c r="B401" s="45">
        <v>44576</v>
      </c>
    </row>
    <row r="402" spans="2:2" x14ac:dyDescent="0.5">
      <c r="B402" s="45">
        <v>44577</v>
      </c>
    </row>
    <row r="403" spans="2:2" x14ac:dyDescent="0.5">
      <c r="B403" s="45">
        <v>44578</v>
      </c>
    </row>
    <row r="404" spans="2:2" x14ac:dyDescent="0.5">
      <c r="B404" s="45">
        <v>44579</v>
      </c>
    </row>
    <row r="405" spans="2:2" x14ac:dyDescent="0.5">
      <c r="B405" s="45">
        <v>44580</v>
      </c>
    </row>
    <row r="406" spans="2:2" x14ac:dyDescent="0.5">
      <c r="B406" s="45">
        <v>44581</v>
      </c>
    </row>
    <row r="407" spans="2:2" x14ac:dyDescent="0.5">
      <c r="B407" s="45">
        <v>44582</v>
      </c>
    </row>
    <row r="408" spans="2:2" x14ac:dyDescent="0.5">
      <c r="B408" s="45">
        <v>44583</v>
      </c>
    </row>
    <row r="409" spans="2:2" x14ac:dyDescent="0.5">
      <c r="B409" s="45">
        <v>44584</v>
      </c>
    </row>
    <row r="410" spans="2:2" x14ac:dyDescent="0.5">
      <c r="B410" s="45">
        <v>44585</v>
      </c>
    </row>
    <row r="411" spans="2:2" x14ac:dyDescent="0.5">
      <c r="B411" s="45">
        <v>44586</v>
      </c>
    </row>
    <row r="412" spans="2:2" x14ac:dyDescent="0.5">
      <c r="B412" s="45">
        <v>44587</v>
      </c>
    </row>
    <row r="413" spans="2:2" x14ac:dyDescent="0.5">
      <c r="B413" s="45">
        <v>44588</v>
      </c>
    </row>
    <row r="414" spans="2:2" x14ac:dyDescent="0.5">
      <c r="B414" s="45">
        <v>44589</v>
      </c>
    </row>
    <row r="415" spans="2:2" x14ac:dyDescent="0.5">
      <c r="B415" s="45">
        <v>44590</v>
      </c>
    </row>
    <row r="416" spans="2:2" x14ac:dyDescent="0.5">
      <c r="B416" s="45">
        <v>44591</v>
      </c>
    </row>
    <row r="417" spans="2:2" x14ac:dyDescent="0.5">
      <c r="B417" s="45">
        <v>44592</v>
      </c>
    </row>
    <row r="418" spans="2:2" x14ac:dyDescent="0.5">
      <c r="B418" s="45">
        <v>44593</v>
      </c>
    </row>
    <row r="419" spans="2:2" x14ac:dyDescent="0.5">
      <c r="B419" s="45">
        <v>44594</v>
      </c>
    </row>
    <row r="420" spans="2:2" x14ac:dyDescent="0.5">
      <c r="B420" s="45">
        <v>44595</v>
      </c>
    </row>
    <row r="421" spans="2:2" x14ac:dyDescent="0.5">
      <c r="B421" s="45">
        <v>44596</v>
      </c>
    </row>
    <row r="422" spans="2:2" x14ac:dyDescent="0.5">
      <c r="B422" s="45">
        <v>44597</v>
      </c>
    </row>
    <row r="423" spans="2:2" x14ac:dyDescent="0.5">
      <c r="B423" s="45">
        <v>44598</v>
      </c>
    </row>
    <row r="424" spans="2:2" x14ac:dyDescent="0.5">
      <c r="B424" s="45">
        <v>44599</v>
      </c>
    </row>
    <row r="425" spans="2:2" x14ac:dyDescent="0.5">
      <c r="B425" s="45">
        <v>44600</v>
      </c>
    </row>
    <row r="426" spans="2:2" x14ac:dyDescent="0.5">
      <c r="B426" s="45">
        <v>44601</v>
      </c>
    </row>
    <row r="427" spans="2:2" x14ac:dyDescent="0.5">
      <c r="B427" s="45">
        <v>44602</v>
      </c>
    </row>
    <row r="428" spans="2:2" x14ac:dyDescent="0.5">
      <c r="B428" s="45">
        <v>44603</v>
      </c>
    </row>
    <row r="429" spans="2:2" x14ac:dyDescent="0.5">
      <c r="B429" s="45">
        <v>44604</v>
      </c>
    </row>
    <row r="430" spans="2:2" x14ac:dyDescent="0.5">
      <c r="B430" s="45">
        <v>44605</v>
      </c>
    </row>
    <row r="431" spans="2:2" x14ac:dyDescent="0.5">
      <c r="B431" s="45">
        <v>44606</v>
      </c>
    </row>
    <row r="432" spans="2:2" x14ac:dyDescent="0.5">
      <c r="B432" s="45">
        <v>44607</v>
      </c>
    </row>
    <row r="433" spans="2:2" x14ac:dyDescent="0.5">
      <c r="B433" s="45">
        <v>44608</v>
      </c>
    </row>
    <row r="434" spans="2:2" x14ac:dyDescent="0.5">
      <c r="B434" s="45">
        <v>44609</v>
      </c>
    </row>
    <row r="435" spans="2:2" x14ac:dyDescent="0.5">
      <c r="B435" s="45">
        <v>44610</v>
      </c>
    </row>
    <row r="436" spans="2:2" x14ac:dyDescent="0.5">
      <c r="B436" s="45">
        <v>44611</v>
      </c>
    </row>
    <row r="437" spans="2:2" x14ac:dyDescent="0.5">
      <c r="B437" s="45">
        <v>44612</v>
      </c>
    </row>
    <row r="438" spans="2:2" x14ac:dyDescent="0.5">
      <c r="B438" s="45">
        <v>44613</v>
      </c>
    </row>
    <row r="439" spans="2:2" x14ac:dyDescent="0.5">
      <c r="B439" s="45">
        <v>44614</v>
      </c>
    </row>
    <row r="440" spans="2:2" x14ac:dyDescent="0.5">
      <c r="B440" s="45">
        <v>44615</v>
      </c>
    </row>
    <row r="441" spans="2:2" x14ac:dyDescent="0.5">
      <c r="B441" s="45">
        <v>44616</v>
      </c>
    </row>
    <row r="442" spans="2:2" x14ac:dyDescent="0.5">
      <c r="B442" s="45">
        <v>44617</v>
      </c>
    </row>
    <row r="443" spans="2:2" x14ac:dyDescent="0.5">
      <c r="B443" s="45">
        <v>44618</v>
      </c>
    </row>
    <row r="444" spans="2:2" x14ac:dyDescent="0.5">
      <c r="B444" s="45">
        <v>44619</v>
      </c>
    </row>
    <row r="445" spans="2:2" x14ac:dyDescent="0.5">
      <c r="B445" s="45">
        <v>44620</v>
      </c>
    </row>
    <row r="446" spans="2:2" x14ac:dyDescent="0.5">
      <c r="B446" s="45">
        <v>44621</v>
      </c>
    </row>
    <row r="447" spans="2:2" x14ac:dyDescent="0.5">
      <c r="B447" s="45">
        <v>44622</v>
      </c>
    </row>
    <row r="448" spans="2:2" x14ac:dyDescent="0.5">
      <c r="B448" s="45">
        <v>44623</v>
      </c>
    </row>
    <row r="449" spans="2:2" x14ac:dyDescent="0.5">
      <c r="B449" s="45">
        <v>44624</v>
      </c>
    </row>
    <row r="450" spans="2:2" x14ac:dyDescent="0.5">
      <c r="B450" s="45">
        <v>44625</v>
      </c>
    </row>
    <row r="451" spans="2:2" x14ac:dyDescent="0.5">
      <c r="B451" s="45">
        <v>44626</v>
      </c>
    </row>
    <row r="452" spans="2:2" x14ac:dyDescent="0.5">
      <c r="B452" s="45">
        <v>44627</v>
      </c>
    </row>
    <row r="453" spans="2:2" x14ac:dyDescent="0.5">
      <c r="B453" s="45">
        <v>44628</v>
      </c>
    </row>
    <row r="454" spans="2:2" x14ac:dyDescent="0.5">
      <c r="B454" s="45">
        <v>44629</v>
      </c>
    </row>
    <row r="455" spans="2:2" x14ac:dyDescent="0.5">
      <c r="B455" s="45">
        <v>44630</v>
      </c>
    </row>
    <row r="456" spans="2:2" x14ac:dyDescent="0.5">
      <c r="B456" s="45">
        <v>44631</v>
      </c>
    </row>
    <row r="457" spans="2:2" x14ac:dyDescent="0.5">
      <c r="B457" s="45">
        <v>44632</v>
      </c>
    </row>
    <row r="458" spans="2:2" x14ac:dyDescent="0.5">
      <c r="B458" s="45">
        <v>44633</v>
      </c>
    </row>
    <row r="459" spans="2:2" x14ac:dyDescent="0.5">
      <c r="B459" s="45">
        <v>44634</v>
      </c>
    </row>
    <row r="460" spans="2:2" x14ac:dyDescent="0.5">
      <c r="B460" s="45">
        <v>44635</v>
      </c>
    </row>
    <row r="461" spans="2:2" x14ac:dyDescent="0.5">
      <c r="B461" s="45">
        <v>44636</v>
      </c>
    </row>
    <row r="462" spans="2:2" x14ac:dyDescent="0.5">
      <c r="B462" s="45">
        <v>44637</v>
      </c>
    </row>
    <row r="463" spans="2:2" x14ac:dyDescent="0.5">
      <c r="B463" s="45">
        <v>44638</v>
      </c>
    </row>
    <row r="464" spans="2:2" x14ac:dyDescent="0.5">
      <c r="B464" s="45">
        <v>44639</v>
      </c>
    </row>
    <row r="465" spans="2:2" x14ac:dyDescent="0.5">
      <c r="B465" s="45">
        <v>44640</v>
      </c>
    </row>
    <row r="466" spans="2:2" x14ac:dyDescent="0.5">
      <c r="B466" s="45">
        <v>44641</v>
      </c>
    </row>
    <row r="467" spans="2:2" x14ac:dyDescent="0.5">
      <c r="B467" s="45">
        <v>44642</v>
      </c>
    </row>
    <row r="468" spans="2:2" x14ac:dyDescent="0.5">
      <c r="B468" s="45">
        <v>44643</v>
      </c>
    </row>
    <row r="469" spans="2:2" x14ac:dyDescent="0.5">
      <c r="B469" s="45">
        <v>44644</v>
      </c>
    </row>
    <row r="470" spans="2:2" x14ac:dyDescent="0.5">
      <c r="B470" s="45">
        <v>44645</v>
      </c>
    </row>
    <row r="471" spans="2:2" x14ac:dyDescent="0.5">
      <c r="B471" s="45">
        <v>44646</v>
      </c>
    </row>
    <row r="472" spans="2:2" x14ac:dyDescent="0.5">
      <c r="B472" s="45">
        <v>44647</v>
      </c>
    </row>
    <row r="473" spans="2:2" x14ac:dyDescent="0.5">
      <c r="B473" s="45">
        <v>44648</v>
      </c>
    </row>
    <row r="474" spans="2:2" x14ac:dyDescent="0.5">
      <c r="B474" s="45">
        <v>44649</v>
      </c>
    </row>
    <row r="475" spans="2:2" x14ac:dyDescent="0.5">
      <c r="B475" s="45">
        <v>44650</v>
      </c>
    </row>
    <row r="476" spans="2:2" x14ac:dyDescent="0.5">
      <c r="B476" s="45">
        <v>44651</v>
      </c>
    </row>
    <row r="477" spans="2:2" x14ac:dyDescent="0.5">
      <c r="B477" s="45">
        <v>44652</v>
      </c>
    </row>
    <row r="478" spans="2:2" x14ac:dyDescent="0.5">
      <c r="B478" s="45">
        <v>44653</v>
      </c>
    </row>
    <row r="479" spans="2:2" x14ac:dyDescent="0.5">
      <c r="B479" s="45">
        <v>44654</v>
      </c>
    </row>
    <row r="480" spans="2:2" x14ac:dyDescent="0.5">
      <c r="B480" s="45">
        <v>44655</v>
      </c>
    </row>
    <row r="481" spans="2:2" x14ac:dyDescent="0.5">
      <c r="B481" s="45">
        <v>44656</v>
      </c>
    </row>
    <row r="482" spans="2:2" x14ac:dyDescent="0.5">
      <c r="B482" s="45">
        <v>44657</v>
      </c>
    </row>
    <row r="483" spans="2:2" x14ac:dyDescent="0.5">
      <c r="B483" s="45">
        <v>44658</v>
      </c>
    </row>
    <row r="484" spans="2:2" x14ac:dyDescent="0.5">
      <c r="B484" s="45">
        <v>44659</v>
      </c>
    </row>
    <row r="485" spans="2:2" x14ac:dyDescent="0.5">
      <c r="B485" s="45">
        <v>44660</v>
      </c>
    </row>
    <row r="486" spans="2:2" x14ac:dyDescent="0.5">
      <c r="B486" s="45">
        <v>44661</v>
      </c>
    </row>
    <row r="487" spans="2:2" x14ac:dyDescent="0.5">
      <c r="B487" s="45">
        <v>44662</v>
      </c>
    </row>
    <row r="488" spans="2:2" x14ac:dyDescent="0.5">
      <c r="B488" s="45">
        <v>44663</v>
      </c>
    </row>
    <row r="489" spans="2:2" x14ac:dyDescent="0.5">
      <c r="B489" s="45">
        <v>44664</v>
      </c>
    </row>
    <row r="490" spans="2:2" x14ac:dyDescent="0.5">
      <c r="B490" s="45">
        <v>44665</v>
      </c>
    </row>
    <row r="491" spans="2:2" x14ac:dyDescent="0.5">
      <c r="B491" s="45">
        <v>44666</v>
      </c>
    </row>
    <row r="492" spans="2:2" x14ac:dyDescent="0.5">
      <c r="B492" s="45">
        <v>44667</v>
      </c>
    </row>
    <row r="493" spans="2:2" x14ac:dyDescent="0.5">
      <c r="B493" s="45">
        <v>44668</v>
      </c>
    </row>
    <row r="494" spans="2:2" x14ac:dyDescent="0.5">
      <c r="B494" s="45">
        <v>44669</v>
      </c>
    </row>
    <row r="495" spans="2:2" x14ac:dyDescent="0.5">
      <c r="B495" s="45">
        <v>44670</v>
      </c>
    </row>
    <row r="496" spans="2:2" x14ac:dyDescent="0.5">
      <c r="B496" s="45">
        <v>44671</v>
      </c>
    </row>
    <row r="497" spans="2:2" x14ac:dyDescent="0.5">
      <c r="B497" s="45">
        <v>44672</v>
      </c>
    </row>
    <row r="498" spans="2:2" x14ac:dyDescent="0.5">
      <c r="B498" s="45">
        <v>44673</v>
      </c>
    </row>
    <row r="499" spans="2:2" x14ac:dyDescent="0.5">
      <c r="B499" s="45">
        <v>44674</v>
      </c>
    </row>
    <row r="500" spans="2:2" x14ac:dyDescent="0.5">
      <c r="B500" s="45">
        <v>44675</v>
      </c>
    </row>
    <row r="501" spans="2:2" x14ac:dyDescent="0.5">
      <c r="B501" s="45">
        <v>44676</v>
      </c>
    </row>
    <row r="502" spans="2:2" x14ac:dyDescent="0.5">
      <c r="B502" s="45">
        <v>44677</v>
      </c>
    </row>
    <row r="503" spans="2:2" x14ac:dyDescent="0.5">
      <c r="B503" s="45">
        <v>44678</v>
      </c>
    </row>
    <row r="504" spans="2:2" x14ac:dyDescent="0.5">
      <c r="B504" s="45">
        <v>44679</v>
      </c>
    </row>
    <row r="505" spans="2:2" x14ac:dyDescent="0.5">
      <c r="B505" s="45">
        <v>44680</v>
      </c>
    </row>
    <row r="506" spans="2:2" x14ac:dyDescent="0.5">
      <c r="B506" s="45">
        <v>44681</v>
      </c>
    </row>
    <row r="507" spans="2:2" x14ac:dyDescent="0.5">
      <c r="B507" s="45">
        <v>44682</v>
      </c>
    </row>
    <row r="508" spans="2:2" x14ac:dyDescent="0.5">
      <c r="B508" s="45">
        <v>44683</v>
      </c>
    </row>
    <row r="509" spans="2:2" x14ac:dyDescent="0.5">
      <c r="B509" s="45">
        <v>44684</v>
      </c>
    </row>
    <row r="510" spans="2:2" x14ac:dyDescent="0.5">
      <c r="B510" s="45">
        <v>44685</v>
      </c>
    </row>
    <row r="511" spans="2:2" x14ac:dyDescent="0.5">
      <c r="B511" s="45">
        <v>44686</v>
      </c>
    </row>
    <row r="512" spans="2:2" x14ac:dyDescent="0.5">
      <c r="B512" s="45">
        <v>44687</v>
      </c>
    </row>
    <row r="513" spans="2:2" x14ac:dyDescent="0.5">
      <c r="B513" s="45">
        <v>44688</v>
      </c>
    </row>
    <row r="514" spans="2:2" x14ac:dyDescent="0.5">
      <c r="B514" s="45">
        <v>44689</v>
      </c>
    </row>
    <row r="515" spans="2:2" x14ac:dyDescent="0.5">
      <c r="B515" s="45">
        <v>44690</v>
      </c>
    </row>
    <row r="516" spans="2:2" x14ac:dyDescent="0.5">
      <c r="B516" s="45">
        <v>44691</v>
      </c>
    </row>
    <row r="517" spans="2:2" x14ac:dyDescent="0.5">
      <c r="B517" s="45">
        <v>44692</v>
      </c>
    </row>
    <row r="518" spans="2:2" x14ac:dyDescent="0.5">
      <c r="B518" s="45">
        <v>44693</v>
      </c>
    </row>
    <row r="519" spans="2:2" x14ac:dyDescent="0.5">
      <c r="B519" s="45">
        <v>44694</v>
      </c>
    </row>
    <row r="520" spans="2:2" x14ac:dyDescent="0.5">
      <c r="B520" s="45">
        <v>44695</v>
      </c>
    </row>
    <row r="521" spans="2:2" x14ac:dyDescent="0.5">
      <c r="B521" s="45">
        <v>44696</v>
      </c>
    </row>
    <row r="522" spans="2:2" x14ac:dyDescent="0.5">
      <c r="B522" s="45">
        <v>44697</v>
      </c>
    </row>
    <row r="523" spans="2:2" x14ac:dyDescent="0.5">
      <c r="B523" s="45">
        <v>44698</v>
      </c>
    </row>
    <row r="524" spans="2:2" x14ac:dyDescent="0.5">
      <c r="B524" s="45">
        <v>44699</v>
      </c>
    </row>
    <row r="525" spans="2:2" x14ac:dyDescent="0.5">
      <c r="B525" s="45">
        <v>44700</v>
      </c>
    </row>
    <row r="526" spans="2:2" x14ac:dyDescent="0.5">
      <c r="B526" s="45">
        <v>44701</v>
      </c>
    </row>
    <row r="527" spans="2:2" x14ac:dyDescent="0.5">
      <c r="B527" s="45">
        <v>44702</v>
      </c>
    </row>
    <row r="528" spans="2:2" x14ac:dyDescent="0.5">
      <c r="B528" s="45">
        <v>44703</v>
      </c>
    </row>
    <row r="529" spans="2:2" x14ac:dyDescent="0.5">
      <c r="B529" s="45">
        <v>44704</v>
      </c>
    </row>
    <row r="530" spans="2:2" x14ac:dyDescent="0.5">
      <c r="B530" s="45">
        <v>44705</v>
      </c>
    </row>
    <row r="531" spans="2:2" x14ac:dyDescent="0.5">
      <c r="B531" s="45">
        <v>44706</v>
      </c>
    </row>
    <row r="532" spans="2:2" x14ac:dyDescent="0.5">
      <c r="B532" s="45">
        <v>44707</v>
      </c>
    </row>
    <row r="533" spans="2:2" x14ac:dyDescent="0.5">
      <c r="B533" s="45">
        <v>44708</v>
      </c>
    </row>
    <row r="534" spans="2:2" x14ac:dyDescent="0.5">
      <c r="B534" s="45">
        <v>44709</v>
      </c>
    </row>
    <row r="535" spans="2:2" x14ac:dyDescent="0.5">
      <c r="B535" s="45">
        <v>44710</v>
      </c>
    </row>
    <row r="536" spans="2:2" x14ac:dyDescent="0.5">
      <c r="B536" s="45">
        <v>44711</v>
      </c>
    </row>
    <row r="537" spans="2:2" x14ac:dyDescent="0.5">
      <c r="B537" s="45">
        <v>44712</v>
      </c>
    </row>
    <row r="538" spans="2:2" x14ac:dyDescent="0.5">
      <c r="B538" s="45">
        <v>44713</v>
      </c>
    </row>
    <row r="539" spans="2:2" x14ac:dyDescent="0.5">
      <c r="B539" s="45">
        <v>44714</v>
      </c>
    </row>
    <row r="540" spans="2:2" x14ac:dyDescent="0.5">
      <c r="B540" s="45">
        <v>44715</v>
      </c>
    </row>
    <row r="541" spans="2:2" x14ac:dyDescent="0.5">
      <c r="B541" s="45">
        <v>44716</v>
      </c>
    </row>
    <row r="542" spans="2:2" x14ac:dyDescent="0.5">
      <c r="B542" s="45">
        <v>44717</v>
      </c>
    </row>
    <row r="543" spans="2:2" x14ac:dyDescent="0.5">
      <c r="B543" s="45">
        <v>44718</v>
      </c>
    </row>
    <row r="544" spans="2:2" x14ac:dyDescent="0.5">
      <c r="B544" s="45">
        <v>44719</v>
      </c>
    </row>
    <row r="545" spans="2:2" x14ac:dyDescent="0.5">
      <c r="B545" s="45">
        <v>44720</v>
      </c>
    </row>
    <row r="546" spans="2:2" x14ac:dyDescent="0.5">
      <c r="B546" s="45">
        <v>44721</v>
      </c>
    </row>
    <row r="547" spans="2:2" x14ac:dyDescent="0.5">
      <c r="B547" s="45">
        <v>44722</v>
      </c>
    </row>
    <row r="548" spans="2:2" x14ac:dyDescent="0.5">
      <c r="B548" s="45">
        <v>44723</v>
      </c>
    </row>
    <row r="549" spans="2:2" x14ac:dyDescent="0.5">
      <c r="B549" s="45">
        <v>44724</v>
      </c>
    </row>
    <row r="550" spans="2:2" x14ac:dyDescent="0.5">
      <c r="B550" s="45">
        <v>44725</v>
      </c>
    </row>
    <row r="551" spans="2:2" x14ac:dyDescent="0.5">
      <c r="B551" s="45">
        <v>44726</v>
      </c>
    </row>
    <row r="552" spans="2:2" x14ac:dyDescent="0.5">
      <c r="B552" s="45">
        <v>44727</v>
      </c>
    </row>
    <row r="553" spans="2:2" x14ac:dyDescent="0.5">
      <c r="B553" s="45">
        <v>44728</v>
      </c>
    </row>
    <row r="554" spans="2:2" x14ac:dyDescent="0.5">
      <c r="B554" s="45">
        <v>44729</v>
      </c>
    </row>
    <row r="555" spans="2:2" x14ac:dyDescent="0.5">
      <c r="B555" s="45">
        <v>44730</v>
      </c>
    </row>
    <row r="556" spans="2:2" x14ac:dyDescent="0.5">
      <c r="B556" s="45">
        <v>44731</v>
      </c>
    </row>
    <row r="557" spans="2:2" x14ac:dyDescent="0.5">
      <c r="B557" s="45">
        <v>44732</v>
      </c>
    </row>
    <row r="558" spans="2:2" x14ac:dyDescent="0.5">
      <c r="B558" s="45">
        <v>44733</v>
      </c>
    </row>
    <row r="559" spans="2:2" x14ac:dyDescent="0.5">
      <c r="B559" s="45">
        <v>44734</v>
      </c>
    </row>
    <row r="560" spans="2:2" x14ac:dyDescent="0.5">
      <c r="B560" s="45">
        <v>44735</v>
      </c>
    </row>
    <row r="561" spans="2:2" x14ac:dyDescent="0.5">
      <c r="B561" s="45">
        <v>44736</v>
      </c>
    </row>
    <row r="562" spans="2:2" x14ac:dyDescent="0.5">
      <c r="B562" s="45">
        <v>44737</v>
      </c>
    </row>
    <row r="563" spans="2:2" x14ac:dyDescent="0.5">
      <c r="B563" s="45">
        <v>44738</v>
      </c>
    </row>
    <row r="564" spans="2:2" x14ac:dyDescent="0.5">
      <c r="B564" s="45">
        <v>44739</v>
      </c>
    </row>
    <row r="565" spans="2:2" x14ac:dyDescent="0.5">
      <c r="B565" s="45">
        <v>44740</v>
      </c>
    </row>
    <row r="566" spans="2:2" x14ac:dyDescent="0.5">
      <c r="B566" s="45">
        <v>44741</v>
      </c>
    </row>
    <row r="567" spans="2:2" x14ac:dyDescent="0.5">
      <c r="B567" s="45">
        <v>44742</v>
      </c>
    </row>
    <row r="568" spans="2:2" x14ac:dyDescent="0.5">
      <c r="B568" s="45">
        <v>44743</v>
      </c>
    </row>
    <row r="569" spans="2:2" x14ac:dyDescent="0.5">
      <c r="B569" s="45">
        <v>44744</v>
      </c>
    </row>
    <row r="570" spans="2:2" x14ac:dyDescent="0.5">
      <c r="B570" s="45">
        <v>44745</v>
      </c>
    </row>
    <row r="571" spans="2:2" x14ac:dyDescent="0.5">
      <c r="B571" s="45">
        <v>44746</v>
      </c>
    </row>
    <row r="572" spans="2:2" x14ac:dyDescent="0.5">
      <c r="B572" s="45">
        <v>44747</v>
      </c>
    </row>
    <row r="573" spans="2:2" x14ac:dyDescent="0.5">
      <c r="B573" s="45">
        <v>44748</v>
      </c>
    </row>
    <row r="574" spans="2:2" x14ac:dyDescent="0.5">
      <c r="B574" s="45">
        <v>44749</v>
      </c>
    </row>
    <row r="575" spans="2:2" x14ac:dyDescent="0.5">
      <c r="B575" s="45">
        <v>44750</v>
      </c>
    </row>
    <row r="576" spans="2:2" x14ac:dyDescent="0.5">
      <c r="B576" s="45">
        <v>44751</v>
      </c>
    </row>
    <row r="577" spans="2:2" x14ac:dyDescent="0.5">
      <c r="B577" s="45">
        <v>44752</v>
      </c>
    </row>
    <row r="578" spans="2:2" x14ac:dyDescent="0.5">
      <c r="B578" s="45">
        <v>44753</v>
      </c>
    </row>
    <row r="579" spans="2:2" x14ac:dyDescent="0.5">
      <c r="B579" s="45">
        <v>44754</v>
      </c>
    </row>
    <row r="580" spans="2:2" x14ac:dyDescent="0.5">
      <c r="B580" s="45">
        <v>44755</v>
      </c>
    </row>
    <row r="581" spans="2:2" x14ac:dyDescent="0.5">
      <c r="B581" s="45">
        <v>44756</v>
      </c>
    </row>
    <row r="582" spans="2:2" x14ac:dyDescent="0.5">
      <c r="B582" s="45">
        <v>44757</v>
      </c>
    </row>
    <row r="583" spans="2:2" x14ac:dyDescent="0.5">
      <c r="B583" s="45">
        <v>44758</v>
      </c>
    </row>
    <row r="584" spans="2:2" x14ac:dyDescent="0.5">
      <c r="B584" s="45">
        <v>44759</v>
      </c>
    </row>
    <row r="585" spans="2:2" x14ac:dyDescent="0.5">
      <c r="B585" s="45">
        <v>44760</v>
      </c>
    </row>
    <row r="586" spans="2:2" x14ac:dyDescent="0.5">
      <c r="B586" s="45">
        <v>44761</v>
      </c>
    </row>
    <row r="587" spans="2:2" x14ac:dyDescent="0.5">
      <c r="B587" s="45">
        <v>44762</v>
      </c>
    </row>
    <row r="588" spans="2:2" x14ac:dyDescent="0.5">
      <c r="B588" s="45">
        <v>44763</v>
      </c>
    </row>
    <row r="589" spans="2:2" x14ac:dyDescent="0.5">
      <c r="B589" s="45">
        <v>44764</v>
      </c>
    </row>
    <row r="590" spans="2:2" x14ac:dyDescent="0.5">
      <c r="B590" s="45">
        <v>44765</v>
      </c>
    </row>
    <row r="591" spans="2:2" x14ac:dyDescent="0.5">
      <c r="B591" s="45">
        <v>44766</v>
      </c>
    </row>
    <row r="592" spans="2:2" x14ac:dyDescent="0.5">
      <c r="B592" s="45">
        <v>44767</v>
      </c>
    </row>
    <row r="593" spans="2:2" x14ac:dyDescent="0.5">
      <c r="B593" s="45">
        <v>44768</v>
      </c>
    </row>
    <row r="594" spans="2:2" x14ac:dyDescent="0.5">
      <c r="B594" s="45">
        <v>44769</v>
      </c>
    </row>
    <row r="595" spans="2:2" x14ac:dyDescent="0.5">
      <c r="B595" s="45">
        <v>44770</v>
      </c>
    </row>
    <row r="596" spans="2:2" x14ac:dyDescent="0.5">
      <c r="B596" s="45">
        <v>44771</v>
      </c>
    </row>
    <row r="597" spans="2:2" x14ac:dyDescent="0.5">
      <c r="B597" s="45">
        <v>44772</v>
      </c>
    </row>
    <row r="598" spans="2:2" x14ac:dyDescent="0.5">
      <c r="B598" s="45">
        <v>44773</v>
      </c>
    </row>
    <row r="599" spans="2:2" x14ac:dyDescent="0.5">
      <c r="B599" s="45">
        <v>44774</v>
      </c>
    </row>
    <row r="600" spans="2:2" x14ac:dyDescent="0.5">
      <c r="B600" s="45">
        <v>44775</v>
      </c>
    </row>
    <row r="601" spans="2:2" x14ac:dyDescent="0.5">
      <c r="B601" s="45">
        <v>44776</v>
      </c>
    </row>
    <row r="602" spans="2:2" x14ac:dyDescent="0.5">
      <c r="B602" s="45">
        <v>44777</v>
      </c>
    </row>
    <row r="603" spans="2:2" x14ac:dyDescent="0.5">
      <c r="B603" s="45">
        <v>44778</v>
      </c>
    </row>
    <row r="604" spans="2:2" x14ac:dyDescent="0.5">
      <c r="B604" s="45">
        <v>44779</v>
      </c>
    </row>
    <row r="605" spans="2:2" x14ac:dyDescent="0.5">
      <c r="B605" s="45">
        <v>44780</v>
      </c>
    </row>
    <row r="606" spans="2:2" x14ac:dyDescent="0.5">
      <c r="B606" s="45">
        <v>44781</v>
      </c>
    </row>
    <row r="607" spans="2:2" x14ac:dyDescent="0.5">
      <c r="B607" s="45">
        <v>44782</v>
      </c>
    </row>
    <row r="608" spans="2:2" x14ac:dyDescent="0.5">
      <c r="B608" s="45">
        <v>44783</v>
      </c>
    </row>
    <row r="609" spans="2:2" x14ac:dyDescent="0.5">
      <c r="B609" s="45">
        <v>44784</v>
      </c>
    </row>
    <row r="610" spans="2:2" x14ac:dyDescent="0.5">
      <c r="B610" s="45">
        <v>44785</v>
      </c>
    </row>
    <row r="611" spans="2:2" x14ac:dyDescent="0.5">
      <c r="B611" s="45">
        <v>44786</v>
      </c>
    </row>
    <row r="612" spans="2:2" x14ac:dyDescent="0.5">
      <c r="B612" s="45">
        <v>44787</v>
      </c>
    </row>
    <row r="613" spans="2:2" x14ac:dyDescent="0.5">
      <c r="B613" s="45">
        <v>44788</v>
      </c>
    </row>
    <row r="614" spans="2:2" x14ac:dyDescent="0.5">
      <c r="B614" s="45">
        <v>44789</v>
      </c>
    </row>
    <row r="615" spans="2:2" x14ac:dyDescent="0.5">
      <c r="B615" s="45">
        <v>44790</v>
      </c>
    </row>
    <row r="616" spans="2:2" x14ac:dyDescent="0.5">
      <c r="B616" s="45">
        <v>44791</v>
      </c>
    </row>
    <row r="617" spans="2:2" x14ac:dyDescent="0.5">
      <c r="B617" s="45">
        <v>44792</v>
      </c>
    </row>
    <row r="618" spans="2:2" x14ac:dyDescent="0.5">
      <c r="B618" s="45">
        <v>44793</v>
      </c>
    </row>
    <row r="619" spans="2:2" x14ac:dyDescent="0.5">
      <c r="B619" s="45">
        <v>44794</v>
      </c>
    </row>
    <row r="620" spans="2:2" x14ac:dyDescent="0.5">
      <c r="B620" s="45">
        <v>44795</v>
      </c>
    </row>
    <row r="621" spans="2:2" x14ac:dyDescent="0.5">
      <c r="B621" s="45">
        <v>44796</v>
      </c>
    </row>
    <row r="622" spans="2:2" x14ac:dyDescent="0.5">
      <c r="B622" s="45">
        <v>44797</v>
      </c>
    </row>
    <row r="623" spans="2:2" x14ac:dyDescent="0.5">
      <c r="B623" s="45">
        <v>44798</v>
      </c>
    </row>
    <row r="624" spans="2:2" x14ac:dyDescent="0.5">
      <c r="B624" s="45">
        <v>44799</v>
      </c>
    </row>
    <row r="625" spans="2:2" x14ac:dyDescent="0.5">
      <c r="B625" s="45">
        <v>44800</v>
      </c>
    </row>
    <row r="626" spans="2:2" x14ac:dyDescent="0.5">
      <c r="B626" s="45">
        <v>44801</v>
      </c>
    </row>
    <row r="627" spans="2:2" x14ac:dyDescent="0.5">
      <c r="B627" s="45">
        <v>44802</v>
      </c>
    </row>
    <row r="628" spans="2:2" x14ac:dyDescent="0.5">
      <c r="B628" s="45">
        <v>44803</v>
      </c>
    </row>
    <row r="629" spans="2:2" x14ac:dyDescent="0.5">
      <c r="B629" s="45">
        <v>44804</v>
      </c>
    </row>
    <row r="630" spans="2:2" x14ac:dyDescent="0.5">
      <c r="B630" s="45">
        <v>44805</v>
      </c>
    </row>
    <row r="631" spans="2:2" x14ac:dyDescent="0.5">
      <c r="B631" s="45">
        <v>44806</v>
      </c>
    </row>
    <row r="632" spans="2:2" x14ac:dyDescent="0.5">
      <c r="B632" s="45">
        <v>44807</v>
      </c>
    </row>
    <row r="633" spans="2:2" x14ac:dyDescent="0.5">
      <c r="B633" s="45">
        <v>44808</v>
      </c>
    </row>
    <row r="634" spans="2:2" x14ac:dyDescent="0.5">
      <c r="B634" s="45">
        <v>44809</v>
      </c>
    </row>
    <row r="635" spans="2:2" x14ac:dyDescent="0.5">
      <c r="B635" s="45">
        <v>44810</v>
      </c>
    </row>
    <row r="636" spans="2:2" x14ac:dyDescent="0.5">
      <c r="B636" s="45">
        <v>44811</v>
      </c>
    </row>
    <row r="637" spans="2:2" x14ac:dyDescent="0.5">
      <c r="B637" s="45">
        <v>44812</v>
      </c>
    </row>
    <row r="638" spans="2:2" x14ac:dyDescent="0.5">
      <c r="B638" s="45">
        <v>44813</v>
      </c>
    </row>
    <row r="639" spans="2:2" x14ac:dyDescent="0.5">
      <c r="B639" s="45">
        <v>44814</v>
      </c>
    </row>
    <row r="640" spans="2:2" x14ac:dyDescent="0.5">
      <c r="B640" s="45">
        <v>44815</v>
      </c>
    </row>
    <row r="641" spans="2:2" x14ac:dyDescent="0.5">
      <c r="B641" s="45">
        <v>44816</v>
      </c>
    </row>
    <row r="642" spans="2:2" x14ac:dyDescent="0.5">
      <c r="B642" s="45">
        <v>44817</v>
      </c>
    </row>
    <row r="643" spans="2:2" x14ac:dyDescent="0.5">
      <c r="B643" s="45">
        <v>44818</v>
      </c>
    </row>
    <row r="644" spans="2:2" x14ac:dyDescent="0.5">
      <c r="B644" s="45">
        <v>44819</v>
      </c>
    </row>
    <row r="645" spans="2:2" x14ac:dyDescent="0.5">
      <c r="B645" s="45">
        <v>44820</v>
      </c>
    </row>
    <row r="646" spans="2:2" x14ac:dyDescent="0.5">
      <c r="B646" s="45">
        <v>44821</v>
      </c>
    </row>
    <row r="647" spans="2:2" x14ac:dyDescent="0.5">
      <c r="B647" s="45">
        <v>44822</v>
      </c>
    </row>
    <row r="648" spans="2:2" x14ac:dyDescent="0.5">
      <c r="B648" s="45">
        <v>44823</v>
      </c>
    </row>
    <row r="649" spans="2:2" x14ac:dyDescent="0.5">
      <c r="B649" s="45">
        <v>44824</v>
      </c>
    </row>
    <row r="650" spans="2:2" x14ac:dyDescent="0.5">
      <c r="B650" s="45">
        <v>44825</v>
      </c>
    </row>
    <row r="651" spans="2:2" x14ac:dyDescent="0.5">
      <c r="B651" s="45">
        <v>44826</v>
      </c>
    </row>
    <row r="652" spans="2:2" x14ac:dyDescent="0.5">
      <c r="B652" s="45">
        <v>44827</v>
      </c>
    </row>
    <row r="653" spans="2:2" x14ac:dyDescent="0.5">
      <c r="B653" s="45">
        <v>44828</v>
      </c>
    </row>
    <row r="654" spans="2:2" x14ac:dyDescent="0.5">
      <c r="B654" s="45">
        <v>44829</v>
      </c>
    </row>
    <row r="655" spans="2:2" x14ac:dyDescent="0.5">
      <c r="B655" s="45">
        <v>44830</v>
      </c>
    </row>
    <row r="656" spans="2:2" x14ac:dyDescent="0.5">
      <c r="B656" s="45">
        <v>44831</v>
      </c>
    </row>
    <row r="657" spans="2:2" x14ac:dyDescent="0.5">
      <c r="B657" s="45">
        <v>44832</v>
      </c>
    </row>
    <row r="658" spans="2:2" x14ac:dyDescent="0.5">
      <c r="B658" s="45">
        <v>44833</v>
      </c>
    </row>
    <row r="659" spans="2:2" x14ac:dyDescent="0.5">
      <c r="B659" s="45">
        <v>44834</v>
      </c>
    </row>
    <row r="660" spans="2:2" x14ac:dyDescent="0.5">
      <c r="B660" s="45">
        <v>44835</v>
      </c>
    </row>
    <row r="661" spans="2:2" x14ac:dyDescent="0.5">
      <c r="B661" s="45">
        <v>44836</v>
      </c>
    </row>
    <row r="662" spans="2:2" x14ac:dyDescent="0.5">
      <c r="B662" s="45">
        <v>44837</v>
      </c>
    </row>
    <row r="663" spans="2:2" x14ac:dyDescent="0.5">
      <c r="B663" s="45">
        <v>44838</v>
      </c>
    </row>
    <row r="664" spans="2:2" x14ac:dyDescent="0.5">
      <c r="B664" s="45">
        <v>44839</v>
      </c>
    </row>
    <row r="665" spans="2:2" x14ac:dyDescent="0.5">
      <c r="B665" s="45">
        <v>44840</v>
      </c>
    </row>
    <row r="666" spans="2:2" x14ac:dyDescent="0.5">
      <c r="B666" s="45">
        <v>44841</v>
      </c>
    </row>
    <row r="667" spans="2:2" x14ac:dyDescent="0.5">
      <c r="B667" s="45">
        <v>44842</v>
      </c>
    </row>
    <row r="668" spans="2:2" x14ac:dyDescent="0.5">
      <c r="B668" s="45">
        <v>44843</v>
      </c>
    </row>
    <row r="669" spans="2:2" x14ac:dyDescent="0.5">
      <c r="B669" s="45">
        <v>44844</v>
      </c>
    </row>
    <row r="670" spans="2:2" x14ac:dyDescent="0.5">
      <c r="B670" s="45">
        <v>44845</v>
      </c>
    </row>
    <row r="671" spans="2:2" x14ac:dyDescent="0.5">
      <c r="B671" s="45">
        <v>44846</v>
      </c>
    </row>
    <row r="672" spans="2:2" x14ac:dyDescent="0.5">
      <c r="B672" s="45">
        <v>44847</v>
      </c>
    </row>
    <row r="673" spans="2:2" x14ac:dyDescent="0.5">
      <c r="B673" s="45">
        <v>44848</v>
      </c>
    </row>
    <row r="674" spans="2:2" x14ac:dyDescent="0.5">
      <c r="B674" s="45">
        <v>44849</v>
      </c>
    </row>
    <row r="675" spans="2:2" x14ac:dyDescent="0.5">
      <c r="B675" s="45">
        <v>44850</v>
      </c>
    </row>
    <row r="676" spans="2:2" x14ac:dyDescent="0.5">
      <c r="B676" s="45">
        <v>44851</v>
      </c>
    </row>
    <row r="677" spans="2:2" x14ac:dyDescent="0.5">
      <c r="B677" s="45">
        <v>44852</v>
      </c>
    </row>
    <row r="678" spans="2:2" x14ac:dyDescent="0.5">
      <c r="B678" s="45">
        <v>44853</v>
      </c>
    </row>
    <row r="679" spans="2:2" x14ac:dyDescent="0.5">
      <c r="B679" s="45">
        <v>44854</v>
      </c>
    </row>
    <row r="680" spans="2:2" x14ac:dyDescent="0.5">
      <c r="B680" s="45">
        <v>44855</v>
      </c>
    </row>
    <row r="681" spans="2:2" x14ac:dyDescent="0.5">
      <c r="B681" s="45">
        <v>44856</v>
      </c>
    </row>
    <row r="682" spans="2:2" x14ac:dyDescent="0.5">
      <c r="B682" s="45">
        <v>44857</v>
      </c>
    </row>
    <row r="683" spans="2:2" x14ac:dyDescent="0.5">
      <c r="B683" s="45">
        <v>44858</v>
      </c>
    </row>
    <row r="684" spans="2:2" x14ac:dyDescent="0.5">
      <c r="B684" s="45">
        <v>44859</v>
      </c>
    </row>
    <row r="685" spans="2:2" x14ac:dyDescent="0.5">
      <c r="B685" s="45">
        <v>44860</v>
      </c>
    </row>
    <row r="686" spans="2:2" x14ac:dyDescent="0.5">
      <c r="B686" s="45">
        <v>44861</v>
      </c>
    </row>
    <row r="687" spans="2:2" x14ac:dyDescent="0.5">
      <c r="B687" s="45">
        <v>44862</v>
      </c>
    </row>
    <row r="688" spans="2:2" x14ac:dyDescent="0.5">
      <c r="B688" s="45">
        <v>44863</v>
      </c>
    </row>
    <row r="689" spans="2:2" x14ac:dyDescent="0.5">
      <c r="B689" s="45">
        <v>44864</v>
      </c>
    </row>
    <row r="690" spans="2:2" x14ac:dyDescent="0.5">
      <c r="B690" s="45">
        <v>44865</v>
      </c>
    </row>
    <row r="691" spans="2:2" x14ac:dyDescent="0.5">
      <c r="B691" s="45">
        <v>44866</v>
      </c>
    </row>
    <row r="692" spans="2:2" x14ac:dyDescent="0.5">
      <c r="B692" s="45">
        <v>44867</v>
      </c>
    </row>
    <row r="693" spans="2:2" x14ac:dyDescent="0.5">
      <c r="B693" s="45">
        <v>44868</v>
      </c>
    </row>
    <row r="694" spans="2:2" x14ac:dyDescent="0.5">
      <c r="B694" s="45">
        <v>44869</v>
      </c>
    </row>
    <row r="695" spans="2:2" x14ac:dyDescent="0.5">
      <c r="B695" s="45">
        <v>44870</v>
      </c>
    </row>
    <row r="696" spans="2:2" x14ac:dyDescent="0.5">
      <c r="B696" s="45">
        <v>44871</v>
      </c>
    </row>
    <row r="697" spans="2:2" x14ac:dyDescent="0.5">
      <c r="B697" s="45">
        <v>44872</v>
      </c>
    </row>
    <row r="698" spans="2:2" x14ac:dyDescent="0.5">
      <c r="B698" s="45">
        <v>44873</v>
      </c>
    </row>
    <row r="699" spans="2:2" x14ac:dyDescent="0.5">
      <c r="B699" s="45">
        <v>44874</v>
      </c>
    </row>
    <row r="700" spans="2:2" x14ac:dyDescent="0.5">
      <c r="B700" s="45">
        <v>44875</v>
      </c>
    </row>
    <row r="701" spans="2:2" x14ac:dyDescent="0.5">
      <c r="B701" s="45">
        <v>44876</v>
      </c>
    </row>
    <row r="702" spans="2:2" x14ac:dyDescent="0.5">
      <c r="B702" s="45">
        <v>44877</v>
      </c>
    </row>
    <row r="703" spans="2:2" x14ac:dyDescent="0.5">
      <c r="B703" s="45">
        <v>44878</v>
      </c>
    </row>
    <row r="704" spans="2:2" x14ac:dyDescent="0.5">
      <c r="B704" s="45">
        <v>44879</v>
      </c>
    </row>
    <row r="705" spans="2:2" x14ac:dyDescent="0.5">
      <c r="B705" s="45">
        <v>44880</v>
      </c>
    </row>
    <row r="706" spans="2:2" x14ac:dyDescent="0.5">
      <c r="B706" s="45">
        <v>44881</v>
      </c>
    </row>
    <row r="707" spans="2:2" x14ac:dyDescent="0.5">
      <c r="B707" s="45">
        <v>44882</v>
      </c>
    </row>
    <row r="708" spans="2:2" x14ac:dyDescent="0.5">
      <c r="B708" s="45">
        <v>44883</v>
      </c>
    </row>
    <row r="709" spans="2:2" x14ac:dyDescent="0.5">
      <c r="B709" s="45">
        <v>44884</v>
      </c>
    </row>
    <row r="710" spans="2:2" x14ac:dyDescent="0.5">
      <c r="B710" s="45">
        <v>44885</v>
      </c>
    </row>
    <row r="711" spans="2:2" x14ac:dyDescent="0.5">
      <c r="B711" s="45">
        <v>44886</v>
      </c>
    </row>
    <row r="712" spans="2:2" x14ac:dyDescent="0.5">
      <c r="B712" s="45">
        <v>44887</v>
      </c>
    </row>
    <row r="713" spans="2:2" x14ac:dyDescent="0.5">
      <c r="B713" s="45">
        <v>44888</v>
      </c>
    </row>
    <row r="714" spans="2:2" x14ac:dyDescent="0.5">
      <c r="B714" s="45">
        <v>44889</v>
      </c>
    </row>
    <row r="715" spans="2:2" x14ac:dyDescent="0.5">
      <c r="B715" s="45">
        <v>44890</v>
      </c>
    </row>
    <row r="716" spans="2:2" x14ac:dyDescent="0.5">
      <c r="B716" s="45">
        <v>44891</v>
      </c>
    </row>
    <row r="717" spans="2:2" x14ac:dyDescent="0.5">
      <c r="B717" s="45">
        <v>44892</v>
      </c>
    </row>
    <row r="718" spans="2:2" x14ac:dyDescent="0.5">
      <c r="B718" s="45">
        <v>44893</v>
      </c>
    </row>
    <row r="719" spans="2:2" x14ac:dyDescent="0.5">
      <c r="B719" s="45">
        <v>44894</v>
      </c>
    </row>
    <row r="720" spans="2:2" x14ac:dyDescent="0.5">
      <c r="B720" s="45">
        <v>44895</v>
      </c>
    </row>
    <row r="721" spans="2:2" x14ac:dyDescent="0.5">
      <c r="B721" s="45">
        <v>44896</v>
      </c>
    </row>
    <row r="722" spans="2:2" x14ac:dyDescent="0.5">
      <c r="B722" s="45">
        <v>44897</v>
      </c>
    </row>
    <row r="723" spans="2:2" x14ac:dyDescent="0.5">
      <c r="B723" s="45">
        <v>44898</v>
      </c>
    </row>
    <row r="724" spans="2:2" x14ac:dyDescent="0.5">
      <c r="B724" s="45">
        <v>44899</v>
      </c>
    </row>
    <row r="725" spans="2:2" x14ac:dyDescent="0.5">
      <c r="B725" s="45">
        <v>44900</v>
      </c>
    </row>
    <row r="726" spans="2:2" x14ac:dyDescent="0.5">
      <c r="B726" s="45">
        <v>44901</v>
      </c>
    </row>
    <row r="727" spans="2:2" x14ac:dyDescent="0.5">
      <c r="B727" s="45">
        <v>44902</v>
      </c>
    </row>
    <row r="728" spans="2:2" x14ac:dyDescent="0.5">
      <c r="B728" s="45">
        <v>44903</v>
      </c>
    </row>
    <row r="729" spans="2:2" x14ac:dyDescent="0.5">
      <c r="B729" s="45">
        <v>44904</v>
      </c>
    </row>
    <row r="730" spans="2:2" x14ac:dyDescent="0.5">
      <c r="B730" s="45">
        <v>44905</v>
      </c>
    </row>
    <row r="731" spans="2:2" x14ac:dyDescent="0.5">
      <c r="B731" s="45">
        <v>44906</v>
      </c>
    </row>
    <row r="732" spans="2:2" x14ac:dyDescent="0.5">
      <c r="B732" s="45">
        <v>44907</v>
      </c>
    </row>
    <row r="733" spans="2:2" x14ac:dyDescent="0.5">
      <c r="B733" s="45">
        <v>44908</v>
      </c>
    </row>
    <row r="734" spans="2:2" x14ac:dyDescent="0.5">
      <c r="B734" s="45">
        <v>44909</v>
      </c>
    </row>
    <row r="735" spans="2:2" x14ac:dyDescent="0.5">
      <c r="B735" s="45">
        <v>44910</v>
      </c>
    </row>
    <row r="736" spans="2:2" x14ac:dyDescent="0.5">
      <c r="B736" s="45">
        <v>44911</v>
      </c>
    </row>
    <row r="737" spans="2:2" x14ac:dyDescent="0.5">
      <c r="B737" s="45">
        <v>44912</v>
      </c>
    </row>
    <row r="738" spans="2:2" x14ac:dyDescent="0.5">
      <c r="B738" s="45">
        <v>44913</v>
      </c>
    </row>
    <row r="739" spans="2:2" x14ac:dyDescent="0.5">
      <c r="B739" s="45">
        <v>44914</v>
      </c>
    </row>
    <row r="740" spans="2:2" x14ac:dyDescent="0.5">
      <c r="B740" s="45">
        <v>44915</v>
      </c>
    </row>
    <row r="741" spans="2:2" x14ac:dyDescent="0.5">
      <c r="B741" s="45">
        <v>44916</v>
      </c>
    </row>
    <row r="742" spans="2:2" x14ac:dyDescent="0.5">
      <c r="B742" s="45">
        <v>44917</v>
      </c>
    </row>
    <row r="743" spans="2:2" x14ac:dyDescent="0.5">
      <c r="B743" s="45">
        <v>44918</v>
      </c>
    </row>
    <row r="744" spans="2:2" x14ac:dyDescent="0.5">
      <c r="B744" s="45">
        <v>44919</v>
      </c>
    </row>
    <row r="745" spans="2:2" x14ac:dyDescent="0.5">
      <c r="B745" s="45">
        <v>44920</v>
      </c>
    </row>
    <row r="746" spans="2:2" x14ac:dyDescent="0.5">
      <c r="B746" s="45">
        <v>44921</v>
      </c>
    </row>
    <row r="747" spans="2:2" x14ac:dyDescent="0.5">
      <c r="B747" s="45">
        <v>44922</v>
      </c>
    </row>
    <row r="748" spans="2:2" x14ac:dyDescent="0.5">
      <c r="B748" s="45">
        <v>44923</v>
      </c>
    </row>
    <row r="749" spans="2:2" x14ac:dyDescent="0.5">
      <c r="B749" s="45">
        <v>44924</v>
      </c>
    </row>
    <row r="750" spans="2:2" x14ac:dyDescent="0.5">
      <c r="B750" s="45">
        <v>44925</v>
      </c>
    </row>
    <row r="751" spans="2:2" x14ac:dyDescent="0.5">
      <c r="B751" s="45">
        <v>44926</v>
      </c>
    </row>
    <row r="752" spans="2:2" x14ac:dyDescent="0.5">
      <c r="B752" s="45">
        <v>44927</v>
      </c>
    </row>
    <row r="753" spans="2:2" x14ac:dyDescent="0.5">
      <c r="B753" s="45">
        <v>44928</v>
      </c>
    </row>
    <row r="754" spans="2:2" x14ac:dyDescent="0.5">
      <c r="B754" s="45">
        <v>44929</v>
      </c>
    </row>
    <row r="755" spans="2:2" x14ac:dyDescent="0.5">
      <c r="B755" s="45">
        <v>44930</v>
      </c>
    </row>
    <row r="756" spans="2:2" x14ac:dyDescent="0.5">
      <c r="B756" s="45">
        <v>44931</v>
      </c>
    </row>
    <row r="757" spans="2:2" x14ac:dyDescent="0.5">
      <c r="B757" s="45">
        <v>44932</v>
      </c>
    </row>
    <row r="758" spans="2:2" x14ac:dyDescent="0.5">
      <c r="B758" s="45">
        <v>44933</v>
      </c>
    </row>
    <row r="759" spans="2:2" x14ac:dyDescent="0.5">
      <c r="B759" s="45">
        <v>44934</v>
      </c>
    </row>
    <row r="760" spans="2:2" x14ac:dyDescent="0.5">
      <c r="B760" s="45">
        <v>44935</v>
      </c>
    </row>
    <row r="761" spans="2:2" x14ac:dyDescent="0.5">
      <c r="B761" s="45">
        <v>44936</v>
      </c>
    </row>
    <row r="762" spans="2:2" x14ac:dyDescent="0.5">
      <c r="B762" s="45">
        <v>44937</v>
      </c>
    </row>
    <row r="763" spans="2:2" x14ac:dyDescent="0.5">
      <c r="B763" s="45">
        <v>44938</v>
      </c>
    </row>
    <row r="764" spans="2:2" x14ac:dyDescent="0.5">
      <c r="B764" s="45">
        <v>44939</v>
      </c>
    </row>
    <row r="765" spans="2:2" x14ac:dyDescent="0.5">
      <c r="B765" s="45">
        <v>44940</v>
      </c>
    </row>
    <row r="766" spans="2:2" x14ac:dyDescent="0.5">
      <c r="B766" s="45">
        <v>44941</v>
      </c>
    </row>
    <row r="767" spans="2:2" x14ac:dyDescent="0.5">
      <c r="B767" s="45">
        <v>44942</v>
      </c>
    </row>
    <row r="768" spans="2:2" x14ac:dyDescent="0.5">
      <c r="B768" s="45">
        <v>44943</v>
      </c>
    </row>
    <row r="769" spans="2:2" x14ac:dyDescent="0.5">
      <c r="B769" s="45">
        <v>44944</v>
      </c>
    </row>
    <row r="770" spans="2:2" x14ac:dyDescent="0.5">
      <c r="B770" s="45">
        <v>44945</v>
      </c>
    </row>
    <row r="771" spans="2:2" x14ac:dyDescent="0.5">
      <c r="B771" s="45">
        <v>44946</v>
      </c>
    </row>
    <row r="772" spans="2:2" x14ac:dyDescent="0.5">
      <c r="B772" s="45">
        <v>44947</v>
      </c>
    </row>
    <row r="773" spans="2:2" x14ac:dyDescent="0.5">
      <c r="B773" s="45">
        <v>44948</v>
      </c>
    </row>
    <row r="774" spans="2:2" x14ac:dyDescent="0.5">
      <c r="B774" s="45">
        <v>44949</v>
      </c>
    </row>
    <row r="775" spans="2:2" x14ac:dyDescent="0.5">
      <c r="B775" s="45">
        <v>44950</v>
      </c>
    </row>
    <row r="776" spans="2:2" x14ac:dyDescent="0.5">
      <c r="B776" s="45">
        <v>44951</v>
      </c>
    </row>
    <row r="777" spans="2:2" x14ac:dyDescent="0.5">
      <c r="B777" s="45">
        <v>44952</v>
      </c>
    </row>
    <row r="778" spans="2:2" x14ac:dyDescent="0.5">
      <c r="B778" s="45">
        <v>44953</v>
      </c>
    </row>
    <row r="779" spans="2:2" x14ac:dyDescent="0.5">
      <c r="B779" s="45">
        <v>44954</v>
      </c>
    </row>
    <row r="780" spans="2:2" x14ac:dyDescent="0.5">
      <c r="B780" s="45">
        <v>44955</v>
      </c>
    </row>
    <row r="781" spans="2:2" x14ac:dyDescent="0.5">
      <c r="B781" s="45">
        <v>44956</v>
      </c>
    </row>
    <row r="782" spans="2:2" x14ac:dyDescent="0.5">
      <c r="B782" s="45">
        <v>44957</v>
      </c>
    </row>
    <row r="783" spans="2:2" x14ac:dyDescent="0.5">
      <c r="B783" s="45">
        <v>44958</v>
      </c>
    </row>
    <row r="784" spans="2:2" x14ac:dyDescent="0.5">
      <c r="B784" s="45">
        <v>44959</v>
      </c>
    </row>
    <row r="785" spans="2:2" x14ac:dyDescent="0.5">
      <c r="B785" s="45">
        <v>44960</v>
      </c>
    </row>
    <row r="786" spans="2:2" x14ac:dyDescent="0.5">
      <c r="B786" s="45">
        <v>44961</v>
      </c>
    </row>
    <row r="787" spans="2:2" x14ac:dyDescent="0.5">
      <c r="B787" s="45">
        <v>44962</v>
      </c>
    </row>
    <row r="788" spans="2:2" x14ac:dyDescent="0.5">
      <c r="B788" s="45">
        <v>44963</v>
      </c>
    </row>
    <row r="789" spans="2:2" x14ac:dyDescent="0.5">
      <c r="B789" s="45">
        <v>44964</v>
      </c>
    </row>
    <row r="790" spans="2:2" x14ac:dyDescent="0.5">
      <c r="B790" s="45">
        <v>44965</v>
      </c>
    </row>
    <row r="791" spans="2:2" x14ac:dyDescent="0.5">
      <c r="B791" s="45">
        <v>44966</v>
      </c>
    </row>
    <row r="792" spans="2:2" x14ac:dyDescent="0.5">
      <c r="B792" s="45">
        <v>44967</v>
      </c>
    </row>
    <row r="793" spans="2:2" x14ac:dyDescent="0.5">
      <c r="B793" s="45">
        <v>44968</v>
      </c>
    </row>
    <row r="794" spans="2:2" x14ac:dyDescent="0.5">
      <c r="B794" s="45">
        <v>44969</v>
      </c>
    </row>
    <row r="795" spans="2:2" x14ac:dyDescent="0.5">
      <c r="B795" s="45">
        <v>44970</v>
      </c>
    </row>
    <row r="796" spans="2:2" x14ac:dyDescent="0.5">
      <c r="B796" s="45">
        <v>44971</v>
      </c>
    </row>
    <row r="797" spans="2:2" x14ac:dyDescent="0.5">
      <c r="B797" s="45">
        <v>44972</v>
      </c>
    </row>
    <row r="798" spans="2:2" x14ac:dyDescent="0.5">
      <c r="B798" s="45">
        <v>44973</v>
      </c>
    </row>
    <row r="799" spans="2:2" x14ac:dyDescent="0.5">
      <c r="B799" s="45">
        <v>44974</v>
      </c>
    </row>
    <row r="800" spans="2:2" x14ac:dyDescent="0.5">
      <c r="B800" s="45">
        <v>44975</v>
      </c>
    </row>
    <row r="801" spans="2:2" x14ac:dyDescent="0.5">
      <c r="B801" s="45">
        <v>44976</v>
      </c>
    </row>
    <row r="802" spans="2:2" x14ac:dyDescent="0.5">
      <c r="B802" s="45">
        <v>44977</v>
      </c>
    </row>
    <row r="803" spans="2:2" x14ac:dyDescent="0.5">
      <c r="B803" s="45">
        <v>44978</v>
      </c>
    </row>
    <row r="804" spans="2:2" x14ac:dyDescent="0.5">
      <c r="B804" s="45">
        <v>44979</v>
      </c>
    </row>
    <row r="805" spans="2:2" x14ac:dyDescent="0.5">
      <c r="B805" s="45">
        <v>44980</v>
      </c>
    </row>
    <row r="806" spans="2:2" x14ac:dyDescent="0.5">
      <c r="B806" s="45">
        <v>44981</v>
      </c>
    </row>
    <row r="807" spans="2:2" x14ac:dyDescent="0.5">
      <c r="B807" s="45">
        <v>44982</v>
      </c>
    </row>
    <row r="808" spans="2:2" x14ac:dyDescent="0.5">
      <c r="B808" s="45">
        <v>44983</v>
      </c>
    </row>
    <row r="809" spans="2:2" x14ac:dyDescent="0.5">
      <c r="B809" s="45">
        <v>44984</v>
      </c>
    </row>
    <row r="810" spans="2:2" x14ac:dyDescent="0.5">
      <c r="B810" s="45">
        <v>44985</v>
      </c>
    </row>
    <row r="811" spans="2:2" x14ac:dyDescent="0.5">
      <c r="B811" s="45">
        <v>44986</v>
      </c>
    </row>
    <row r="812" spans="2:2" x14ac:dyDescent="0.5">
      <c r="B812" s="45">
        <v>44987</v>
      </c>
    </row>
    <row r="813" spans="2:2" x14ac:dyDescent="0.5">
      <c r="B813" s="45">
        <v>44988</v>
      </c>
    </row>
    <row r="814" spans="2:2" x14ac:dyDescent="0.5">
      <c r="B814" s="45">
        <v>44989</v>
      </c>
    </row>
    <row r="815" spans="2:2" x14ac:dyDescent="0.5">
      <c r="B815" s="45">
        <v>44990</v>
      </c>
    </row>
    <row r="816" spans="2:2" x14ac:dyDescent="0.5">
      <c r="B816" s="45">
        <v>44991</v>
      </c>
    </row>
    <row r="817" spans="2:2" x14ac:dyDescent="0.5">
      <c r="B817" s="45">
        <v>44992</v>
      </c>
    </row>
    <row r="818" spans="2:2" x14ac:dyDescent="0.5">
      <c r="B818" s="45">
        <v>44993</v>
      </c>
    </row>
    <row r="819" spans="2:2" x14ac:dyDescent="0.5">
      <c r="B819" s="45">
        <v>44994</v>
      </c>
    </row>
    <row r="820" spans="2:2" x14ac:dyDescent="0.5">
      <c r="B820" s="45">
        <v>44995</v>
      </c>
    </row>
    <row r="821" spans="2:2" x14ac:dyDescent="0.5">
      <c r="B821" s="45">
        <v>44996</v>
      </c>
    </row>
    <row r="822" spans="2:2" x14ac:dyDescent="0.5">
      <c r="B822" s="45">
        <v>44997</v>
      </c>
    </row>
    <row r="823" spans="2:2" x14ac:dyDescent="0.5">
      <c r="B823" s="45">
        <v>44998</v>
      </c>
    </row>
    <row r="824" spans="2:2" x14ac:dyDescent="0.5">
      <c r="B824" s="45">
        <v>44999</v>
      </c>
    </row>
    <row r="825" spans="2:2" x14ac:dyDescent="0.5">
      <c r="B825" s="45">
        <v>45000</v>
      </c>
    </row>
    <row r="826" spans="2:2" x14ac:dyDescent="0.5">
      <c r="B826" s="45">
        <v>45001</v>
      </c>
    </row>
    <row r="827" spans="2:2" x14ac:dyDescent="0.5">
      <c r="B827" s="45">
        <v>45002</v>
      </c>
    </row>
    <row r="828" spans="2:2" x14ac:dyDescent="0.5">
      <c r="B828" s="45">
        <v>45003</v>
      </c>
    </row>
    <row r="829" spans="2:2" x14ac:dyDescent="0.5">
      <c r="B829" s="45">
        <v>45004</v>
      </c>
    </row>
    <row r="830" spans="2:2" x14ac:dyDescent="0.5">
      <c r="B830" s="45">
        <v>45005</v>
      </c>
    </row>
    <row r="831" spans="2:2" x14ac:dyDescent="0.5">
      <c r="B831" s="45">
        <v>45006</v>
      </c>
    </row>
    <row r="832" spans="2:2" x14ac:dyDescent="0.5">
      <c r="B832" s="45">
        <v>45007</v>
      </c>
    </row>
    <row r="833" spans="2:2" x14ac:dyDescent="0.5">
      <c r="B833" s="45">
        <v>45008</v>
      </c>
    </row>
    <row r="834" spans="2:2" x14ac:dyDescent="0.5">
      <c r="B834" s="45">
        <v>45009</v>
      </c>
    </row>
    <row r="835" spans="2:2" x14ac:dyDescent="0.5">
      <c r="B835" s="45">
        <v>45010</v>
      </c>
    </row>
    <row r="836" spans="2:2" x14ac:dyDescent="0.5">
      <c r="B836" s="45">
        <v>45011</v>
      </c>
    </row>
    <row r="837" spans="2:2" x14ac:dyDescent="0.5">
      <c r="B837" s="45">
        <v>45012</v>
      </c>
    </row>
    <row r="838" spans="2:2" x14ac:dyDescent="0.5">
      <c r="B838" s="45">
        <v>45013</v>
      </c>
    </row>
    <row r="839" spans="2:2" x14ac:dyDescent="0.5">
      <c r="B839" s="45">
        <v>45014</v>
      </c>
    </row>
    <row r="840" spans="2:2" x14ac:dyDescent="0.5">
      <c r="B840" s="45">
        <v>45015</v>
      </c>
    </row>
    <row r="841" spans="2:2" x14ac:dyDescent="0.5">
      <c r="B841" s="45">
        <v>45016</v>
      </c>
    </row>
    <row r="842" spans="2:2" x14ac:dyDescent="0.5">
      <c r="B842" s="45">
        <v>45017</v>
      </c>
    </row>
    <row r="843" spans="2:2" x14ac:dyDescent="0.5">
      <c r="B843" s="45">
        <v>45018</v>
      </c>
    </row>
    <row r="844" spans="2:2" x14ac:dyDescent="0.5">
      <c r="B844" s="45">
        <v>45019</v>
      </c>
    </row>
    <row r="845" spans="2:2" x14ac:dyDescent="0.5">
      <c r="B845" s="45">
        <v>45020</v>
      </c>
    </row>
    <row r="846" spans="2:2" x14ac:dyDescent="0.5">
      <c r="B846" s="45">
        <v>45021</v>
      </c>
    </row>
    <row r="847" spans="2:2" x14ac:dyDescent="0.5">
      <c r="B847" s="45">
        <v>45022</v>
      </c>
    </row>
    <row r="848" spans="2:2" x14ac:dyDescent="0.5">
      <c r="B848" s="45">
        <v>45023</v>
      </c>
    </row>
    <row r="849" spans="2:2" x14ac:dyDescent="0.5">
      <c r="B849" s="45">
        <v>45024</v>
      </c>
    </row>
    <row r="850" spans="2:2" x14ac:dyDescent="0.5">
      <c r="B850" s="45">
        <v>45025</v>
      </c>
    </row>
    <row r="851" spans="2:2" x14ac:dyDescent="0.5">
      <c r="B851" s="45">
        <v>45026</v>
      </c>
    </row>
    <row r="852" spans="2:2" x14ac:dyDescent="0.5">
      <c r="B852" s="45">
        <v>45027</v>
      </c>
    </row>
    <row r="853" spans="2:2" x14ac:dyDescent="0.5">
      <c r="B853" s="45">
        <v>45028</v>
      </c>
    </row>
    <row r="854" spans="2:2" x14ac:dyDescent="0.5">
      <c r="B854" s="45">
        <v>45029</v>
      </c>
    </row>
    <row r="855" spans="2:2" x14ac:dyDescent="0.5">
      <c r="B855" s="45">
        <v>45030</v>
      </c>
    </row>
    <row r="856" spans="2:2" x14ac:dyDescent="0.5">
      <c r="B856" s="45">
        <v>45031</v>
      </c>
    </row>
    <row r="857" spans="2:2" x14ac:dyDescent="0.5">
      <c r="B857" s="45">
        <v>45032</v>
      </c>
    </row>
    <row r="858" spans="2:2" x14ac:dyDescent="0.5">
      <c r="B858" s="45">
        <v>45033</v>
      </c>
    </row>
    <row r="859" spans="2:2" x14ac:dyDescent="0.5">
      <c r="B859" s="45">
        <v>45034</v>
      </c>
    </row>
    <row r="860" spans="2:2" x14ac:dyDescent="0.5">
      <c r="B860" s="45">
        <v>45035</v>
      </c>
    </row>
    <row r="861" spans="2:2" x14ac:dyDescent="0.5">
      <c r="B861" s="45">
        <v>45036</v>
      </c>
    </row>
    <row r="862" spans="2:2" x14ac:dyDescent="0.5">
      <c r="B862" s="45">
        <v>45037</v>
      </c>
    </row>
    <row r="863" spans="2:2" x14ac:dyDescent="0.5">
      <c r="B863" s="45">
        <v>45038</v>
      </c>
    </row>
    <row r="864" spans="2:2" x14ac:dyDescent="0.5">
      <c r="B864" s="45">
        <v>45039</v>
      </c>
    </row>
    <row r="865" spans="2:2" x14ac:dyDescent="0.5">
      <c r="B865" s="45">
        <v>45040</v>
      </c>
    </row>
    <row r="866" spans="2:2" x14ac:dyDescent="0.5">
      <c r="B866" s="45">
        <v>45041</v>
      </c>
    </row>
    <row r="867" spans="2:2" x14ac:dyDescent="0.5">
      <c r="B867" s="45">
        <v>45042</v>
      </c>
    </row>
    <row r="868" spans="2:2" x14ac:dyDescent="0.5">
      <c r="B868" s="45">
        <v>45043</v>
      </c>
    </row>
    <row r="869" spans="2:2" x14ac:dyDescent="0.5">
      <c r="B869" s="45">
        <v>45044</v>
      </c>
    </row>
    <row r="870" spans="2:2" x14ac:dyDescent="0.5">
      <c r="B870" s="45">
        <v>45045</v>
      </c>
    </row>
    <row r="871" spans="2:2" x14ac:dyDescent="0.5">
      <c r="B871" s="45">
        <v>45046</v>
      </c>
    </row>
    <row r="872" spans="2:2" x14ac:dyDescent="0.5">
      <c r="B872" s="45">
        <v>45047</v>
      </c>
    </row>
    <row r="873" spans="2:2" x14ac:dyDescent="0.5">
      <c r="B873" s="45">
        <v>45048</v>
      </c>
    </row>
    <row r="874" spans="2:2" x14ac:dyDescent="0.5">
      <c r="B874" s="45">
        <v>45049</v>
      </c>
    </row>
    <row r="875" spans="2:2" x14ac:dyDescent="0.5">
      <c r="B875" s="45">
        <v>45050</v>
      </c>
    </row>
    <row r="876" spans="2:2" x14ac:dyDescent="0.5">
      <c r="B876" s="45">
        <v>45051</v>
      </c>
    </row>
    <row r="877" spans="2:2" x14ac:dyDescent="0.5">
      <c r="B877" s="45">
        <v>45052</v>
      </c>
    </row>
    <row r="878" spans="2:2" x14ac:dyDescent="0.5">
      <c r="B878" s="45">
        <v>45053</v>
      </c>
    </row>
    <row r="879" spans="2:2" x14ac:dyDescent="0.5">
      <c r="B879" s="45">
        <v>45054</v>
      </c>
    </row>
    <row r="880" spans="2:2" x14ac:dyDescent="0.5">
      <c r="B880" s="45">
        <v>45055</v>
      </c>
    </row>
    <row r="881" spans="2:2" x14ac:dyDescent="0.5">
      <c r="B881" s="45">
        <v>45056</v>
      </c>
    </row>
    <row r="882" spans="2:2" x14ac:dyDescent="0.5">
      <c r="B882" s="45">
        <v>45057</v>
      </c>
    </row>
    <row r="883" spans="2:2" x14ac:dyDescent="0.5">
      <c r="B883" s="45">
        <v>45058</v>
      </c>
    </row>
    <row r="884" spans="2:2" x14ac:dyDescent="0.5">
      <c r="B884" s="45">
        <v>45059</v>
      </c>
    </row>
    <row r="885" spans="2:2" x14ac:dyDescent="0.5">
      <c r="B885" s="45">
        <v>45060</v>
      </c>
    </row>
    <row r="886" spans="2:2" x14ac:dyDescent="0.5">
      <c r="B886" s="45">
        <v>45061</v>
      </c>
    </row>
    <row r="887" spans="2:2" x14ac:dyDescent="0.5">
      <c r="B887" s="45">
        <v>45062</v>
      </c>
    </row>
    <row r="888" spans="2:2" x14ac:dyDescent="0.5">
      <c r="B888" s="45">
        <v>45063</v>
      </c>
    </row>
    <row r="889" spans="2:2" x14ac:dyDescent="0.5">
      <c r="B889" s="45">
        <v>45064</v>
      </c>
    </row>
    <row r="890" spans="2:2" x14ac:dyDescent="0.5">
      <c r="B890" s="45">
        <v>45065</v>
      </c>
    </row>
    <row r="891" spans="2:2" x14ac:dyDescent="0.5">
      <c r="B891" s="45">
        <v>45066</v>
      </c>
    </row>
    <row r="892" spans="2:2" x14ac:dyDescent="0.5">
      <c r="B892" s="45">
        <v>45067</v>
      </c>
    </row>
    <row r="893" spans="2:2" x14ac:dyDescent="0.5">
      <c r="B893" s="45">
        <v>45068</v>
      </c>
    </row>
    <row r="894" spans="2:2" x14ac:dyDescent="0.5">
      <c r="B894" s="45">
        <v>45069</v>
      </c>
    </row>
    <row r="895" spans="2:2" x14ac:dyDescent="0.5">
      <c r="B895" s="45">
        <v>45070</v>
      </c>
    </row>
    <row r="896" spans="2:2" x14ac:dyDescent="0.5">
      <c r="B896" s="45">
        <v>45071</v>
      </c>
    </row>
    <row r="897" spans="2:2" x14ac:dyDescent="0.5">
      <c r="B897" s="45">
        <v>45072</v>
      </c>
    </row>
    <row r="898" spans="2:2" x14ac:dyDescent="0.5">
      <c r="B898" s="45">
        <v>45073</v>
      </c>
    </row>
    <row r="899" spans="2:2" x14ac:dyDescent="0.5">
      <c r="B899" s="45">
        <v>45074</v>
      </c>
    </row>
    <row r="900" spans="2:2" x14ac:dyDescent="0.5">
      <c r="B900" s="45">
        <v>45075</v>
      </c>
    </row>
    <row r="901" spans="2:2" x14ac:dyDescent="0.5">
      <c r="B901" s="45">
        <v>45076</v>
      </c>
    </row>
    <row r="902" spans="2:2" x14ac:dyDescent="0.5">
      <c r="B902" s="45">
        <v>45077</v>
      </c>
    </row>
    <row r="903" spans="2:2" x14ac:dyDescent="0.5">
      <c r="B903" s="45">
        <v>45078</v>
      </c>
    </row>
    <row r="904" spans="2:2" x14ac:dyDescent="0.5">
      <c r="B904" s="45">
        <v>45079</v>
      </c>
    </row>
    <row r="905" spans="2:2" x14ac:dyDescent="0.5">
      <c r="B905" s="45">
        <v>45080</v>
      </c>
    </row>
    <row r="906" spans="2:2" x14ac:dyDescent="0.5">
      <c r="B906" s="45">
        <v>45081</v>
      </c>
    </row>
    <row r="907" spans="2:2" x14ac:dyDescent="0.5">
      <c r="B907" s="45">
        <v>45082</v>
      </c>
    </row>
    <row r="908" spans="2:2" x14ac:dyDescent="0.5">
      <c r="B908" s="45">
        <v>45083</v>
      </c>
    </row>
    <row r="909" spans="2:2" x14ac:dyDescent="0.5">
      <c r="B909" s="45">
        <v>45084</v>
      </c>
    </row>
    <row r="910" spans="2:2" x14ac:dyDescent="0.5">
      <c r="B910" s="45">
        <v>45085</v>
      </c>
    </row>
    <row r="911" spans="2:2" x14ac:dyDescent="0.5">
      <c r="B911" s="45">
        <v>45086</v>
      </c>
    </row>
    <row r="912" spans="2:2" x14ac:dyDescent="0.5">
      <c r="B912" s="45">
        <v>45087</v>
      </c>
    </row>
    <row r="913" spans="2:2" x14ac:dyDescent="0.5">
      <c r="B913" s="45">
        <v>45088</v>
      </c>
    </row>
    <row r="914" spans="2:2" x14ac:dyDescent="0.5">
      <c r="B914" s="45">
        <v>45089</v>
      </c>
    </row>
    <row r="915" spans="2:2" x14ac:dyDescent="0.5">
      <c r="B915" s="45">
        <v>45090</v>
      </c>
    </row>
    <row r="916" spans="2:2" x14ac:dyDescent="0.5">
      <c r="B916" s="45">
        <v>45091</v>
      </c>
    </row>
    <row r="917" spans="2:2" x14ac:dyDescent="0.5">
      <c r="B917" s="45">
        <v>45092</v>
      </c>
    </row>
    <row r="918" spans="2:2" x14ac:dyDescent="0.5">
      <c r="B918" s="45">
        <v>45093</v>
      </c>
    </row>
    <row r="919" spans="2:2" x14ac:dyDescent="0.5">
      <c r="B919" s="45">
        <v>45094</v>
      </c>
    </row>
    <row r="920" spans="2:2" x14ac:dyDescent="0.5">
      <c r="B920" s="45">
        <v>45095</v>
      </c>
    </row>
    <row r="921" spans="2:2" x14ac:dyDescent="0.5">
      <c r="B921" s="45">
        <v>45096</v>
      </c>
    </row>
    <row r="922" spans="2:2" x14ac:dyDescent="0.5">
      <c r="B922" s="45">
        <v>45097</v>
      </c>
    </row>
    <row r="923" spans="2:2" x14ac:dyDescent="0.5">
      <c r="B923" s="45">
        <v>45098</v>
      </c>
    </row>
    <row r="924" spans="2:2" x14ac:dyDescent="0.5">
      <c r="B924" s="45">
        <v>45099</v>
      </c>
    </row>
    <row r="925" spans="2:2" x14ac:dyDescent="0.5">
      <c r="B925" s="45">
        <v>45100</v>
      </c>
    </row>
    <row r="926" spans="2:2" x14ac:dyDescent="0.5">
      <c r="B926" s="45">
        <v>45101</v>
      </c>
    </row>
    <row r="927" spans="2:2" x14ac:dyDescent="0.5">
      <c r="B927" s="45">
        <v>45102</v>
      </c>
    </row>
    <row r="928" spans="2:2" x14ac:dyDescent="0.5">
      <c r="B928" s="45">
        <v>45103</v>
      </c>
    </row>
    <row r="929" spans="2:2" x14ac:dyDescent="0.5">
      <c r="B929" s="45">
        <v>45104</v>
      </c>
    </row>
    <row r="930" spans="2:2" x14ac:dyDescent="0.5">
      <c r="B930" s="45">
        <v>45105</v>
      </c>
    </row>
    <row r="931" spans="2:2" x14ac:dyDescent="0.5">
      <c r="B931" s="45">
        <v>45106</v>
      </c>
    </row>
    <row r="932" spans="2:2" x14ac:dyDescent="0.5">
      <c r="B932" s="45">
        <v>45107</v>
      </c>
    </row>
    <row r="933" spans="2:2" x14ac:dyDescent="0.5">
      <c r="B933" s="45">
        <v>45108</v>
      </c>
    </row>
    <row r="934" spans="2:2" x14ac:dyDescent="0.5">
      <c r="B934" s="45">
        <v>45109</v>
      </c>
    </row>
    <row r="935" spans="2:2" x14ac:dyDescent="0.5">
      <c r="B935" s="45">
        <v>45110</v>
      </c>
    </row>
    <row r="936" spans="2:2" x14ac:dyDescent="0.5">
      <c r="B936" s="45">
        <v>45111</v>
      </c>
    </row>
    <row r="937" spans="2:2" x14ac:dyDescent="0.5">
      <c r="B937" s="45">
        <v>45112</v>
      </c>
    </row>
    <row r="938" spans="2:2" x14ac:dyDescent="0.5">
      <c r="B938" s="45">
        <v>45113</v>
      </c>
    </row>
    <row r="939" spans="2:2" x14ac:dyDescent="0.5">
      <c r="B939" s="45">
        <v>45114</v>
      </c>
    </row>
    <row r="940" spans="2:2" x14ac:dyDescent="0.5">
      <c r="B940" s="45">
        <v>45115</v>
      </c>
    </row>
    <row r="941" spans="2:2" x14ac:dyDescent="0.5">
      <c r="B941" s="45">
        <v>45116</v>
      </c>
    </row>
    <row r="942" spans="2:2" x14ac:dyDescent="0.5">
      <c r="B942" s="45">
        <v>45117</v>
      </c>
    </row>
    <row r="943" spans="2:2" x14ac:dyDescent="0.5">
      <c r="B943" s="45">
        <v>45118</v>
      </c>
    </row>
    <row r="944" spans="2:2" x14ac:dyDescent="0.5">
      <c r="B944" s="45">
        <v>45119</v>
      </c>
    </row>
    <row r="945" spans="2:2" x14ac:dyDescent="0.5">
      <c r="B945" s="45">
        <v>45120</v>
      </c>
    </row>
    <row r="946" spans="2:2" x14ac:dyDescent="0.5">
      <c r="B946" s="45">
        <v>45121</v>
      </c>
    </row>
    <row r="947" spans="2:2" x14ac:dyDescent="0.5">
      <c r="B947" s="45">
        <v>45122</v>
      </c>
    </row>
    <row r="948" spans="2:2" x14ac:dyDescent="0.5">
      <c r="B948" s="45">
        <v>45123</v>
      </c>
    </row>
    <row r="949" spans="2:2" x14ac:dyDescent="0.5">
      <c r="B949" s="45">
        <v>45124</v>
      </c>
    </row>
    <row r="950" spans="2:2" x14ac:dyDescent="0.5">
      <c r="B950" s="45">
        <v>45125</v>
      </c>
    </row>
    <row r="951" spans="2:2" x14ac:dyDescent="0.5">
      <c r="B951" s="45">
        <v>45126</v>
      </c>
    </row>
    <row r="952" spans="2:2" x14ac:dyDescent="0.5">
      <c r="B952" s="45">
        <v>45127</v>
      </c>
    </row>
    <row r="953" spans="2:2" x14ac:dyDescent="0.5">
      <c r="B953" s="45">
        <v>45128</v>
      </c>
    </row>
    <row r="954" spans="2:2" x14ac:dyDescent="0.5">
      <c r="B954" s="45">
        <v>45129</v>
      </c>
    </row>
    <row r="955" spans="2:2" x14ac:dyDescent="0.5">
      <c r="B955" s="45">
        <v>45130</v>
      </c>
    </row>
    <row r="956" spans="2:2" x14ac:dyDescent="0.5">
      <c r="B956" s="45">
        <v>45131</v>
      </c>
    </row>
    <row r="957" spans="2:2" x14ac:dyDescent="0.5">
      <c r="B957" s="45">
        <v>45132</v>
      </c>
    </row>
    <row r="958" spans="2:2" x14ac:dyDescent="0.5">
      <c r="B958" s="45">
        <v>45133</v>
      </c>
    </row>
    <row r="959" spans="2:2" x14ac:dyDescent="0.5">
      <c r="B959" s="45">
        <v>45134</v>
      </c>
    </row>
    <row r="960" spans="2:2" x14ac:dyDescent="0.5">
      <c r="B960" s="45">
        <v>45135</v>
      </c>
    </row>
    <row r="961" spans="2:2" x14ac:dyDescent="0.5">
      <c r="B961" s="45">
        <v>45136</v>
      </c>
    </row>
    <row r="962" spans="2:2" x14ac:dyDescent="0.5">
      <c r="B962" s="45">
        <v>45137</v>
      </c>
    </row>
    <row r="963" spans="2:2" x14ac:dyDescent="0.5">
      <c r="B963" s="45">
        <v>45138</v>
      </c>
    </row>
    <row r="964" spans="2:2" x14ac:dyDescent="0.5">
      <c r="B964" s="45">
        <v>45139</v>
      </c>
    </row>
    <row r="965" spans="2:2" x14ac:dyDescent="0.5">
      <c r="B965" s="45">
        <v>45140</v>
      </c>
    </row>
    <row r="966" spans="2:2" x14ac:dyDescent="0.5">
      <c r="B966" s="45">
        <v>45141</v>
      </c>
    </row>
    <row r="967" spans="2:2" x14ac:dyDescent="0.5">
      <c r="B967" s="45">
        <v>45142</v>
      </c>
    </row>
    <row r="968" spans="2:2" x14ac:dyDescent="0.5">
      <c r="B968" s="45">
        <v>45143</v>
      </c>
    </row>
    <row r="969" spans="2:2" x14ac:dyDescent="0.5">
      <c r="B969" s="45">
        <v>45144</v>
      </c>
    </row>
    <row r="970" spans="2:2" x14ac:dyDescent="0.5">
      <c r="B970" s="45">
        <v>45145</v>
      </c>
    </row>
    <row r="971" spans="2:2" x14ac:dyDescent="0.5">
      <c r="B971" s="45">
        <v>45146</v>
      </c>
    </row>
    <row r="972" spans="2:2" x14ac:dyDescent="0.5">
      <c r="B972" s="45">
        <v>45147</v>
      </c>
    </row>
    <row r="973" spans="2:2" x14ac:dyDescent="0.5">
      <c r="B973" s="45">
        <v>45148</v>
      </c>
    </row>
    <row r="974" spans="2:2" x14ac:dyDescent="0.5">
      <c r="B974" s="45">
        <v>45149</v>
      </c>
    </row>
    <row r="975" spans="2:2" x14ac:dyDescent="0.5">
      <c r="B975" s="45">
        <v>45150</v>
      </c>
    </row>
    <row r="976" spans="2:2" x14ac:dyDescent="0.5">
      <c r="B976" s="45">
        <v>45151</v>
      </c>
    </row>
    <row r="977" spans="2:2" x14ac:dyDescent="0.5">
      <c r="B977" s="45">
        <v>45152</v>
      </c>
    </row>
    <row r="978" spans="2:2" x14ac:dyDescent="0.5">
      <c r="B978" s="45">
        <v>45153</v>
      </c>
    </row>
    <row r="979" spans="2:2" x14ac:dyDescent="0.5">
      <c r="B979" s="45">
        <v>45154</v>
      </c>
    </row>
    <row r="980" spans="2:2" x14ac:dyDescent="0.5">
      <c r="B980" s="45">
        <v>45155</v>
      </c>
    </row>
    <row r="981" spans="2:2" x14ac:dyDescent="0.5">
      <c r="B981" s="45">
        <v>45156</v>
      </c>
    </row>
    <row r="982" spans="2:2" x14ac:dyDescent="0.5">
      <c r="B982" s="45">
        <v>45157</v>
      </c>
    </row>
    <row r="983" spans="2:2" x14ac:dyDescent="0.5">
      <c r="B983" s="45">
        <v>45158</v>
      </c>
    </row>
    <row r="984" spans="2:2" x14ac:dyDescent="0.5">
      <c r="B984" s="45">
        <v>45159</v>
      </c>
    </row>
    <row r="985" spans="2:2" x14ac:dyDescent="0.5">
      <c r="B985" s="45">
        <v>45160</v>
      </c>
    </row>
    <row r="986" spans="2:2" x14ac:dyDescent="0.5">
      <c r="B986" s="45">
        <v>45161</v>
      </c>
    </row>
    <row r="987" spans="2:2" x14ac:dyDescent="0.5">
      <c r="B987" s="45">
        <v>45162</v>
      </c>
    </row>
    <row r="988" spans="2:2" x14ac:dyDescent="0.5">
      <c r="B988" s="45">
        <v>45163</v>
      </c>
    </row>
    <row r="989" spans="2:2" x14ac:dyDescent="0.5">
      <c r="B989" s="45">
        <v>45164</v>
      </c>
    </row>
    <row r="990" spans="2:2" x14ac:dyDescent="0.5">
      <c r="B990" s="45">
        <v>45165</v>
      </c>
    </row>
    <row r="991" spans="2:2" x14ac:dyDescent="0.5">
      <c r="B991" s="45">
        <v>45166</v>
      </c>
    </row>
    <row r="992" spans="2:2" x14ac:dyDescent="0.5">
      <c r="B992" s="45">
        <v>45167</v>
      </c>
    </row>
    <row r="993" spans="2:2" x14ac:dyDescent="0.5">
      <c r="B993" s="45">
        <v>45168</v>
      </c>
    </row>
    <row r="994" spans="2:2" x14ac:dyDescent="0.5">
      <c r="B994" s="45">
        <v>45169</v>
      </c>
    </row>
    <row r="995" spans="2:2" x14ac:dyDescent="0.5">
      <c r="B995" s="45">
        <v>45170</v>
      </c>
    </row>
    <row r="996" spans="2:2" x14ac:dyDescent="0.5">
      <c r="B996" s="45">
        <v>45171</v>
      </c>
    </row>
    <row r="997" spans="2:2" x14ac:dyDescent="0.5">
      <c r="B997" s="45">
        <v>45172</v>
      </c>
    </row>
    <row r="998" spans="2:2" x14ac:dyDescent="0.5">
      <c r="B998" s="45">
        <v>45173</v>
      </c>
    </row>
    <row r="999" spans="2:2" x14ac:dyDescent="0.5">
      <c r="B999" s="45">
        <v>45174</v>
      </c>
    </row>
    <row r="1000" spans="2:2" x14ac:dyDescent="0.5">
      <c r="B1000" s="45">
        <v>45175</v>
      </c>
    </row>
    <row r="1001" spans="2:2" x14ac:dyDescent="0.5">
      <c r="B1001" s="45">
        <v>45176</v>
      </c>
    </row>
    <row r="1002" spans="2:2" x14ac:dyDescent="0.5">
      <c r="B1002" s="45">
        <v>45177</v>
      </c>
    </row>
    <row r="1003" spans="2:2" x14ac:dyDescent="0.5">
      <c r="B1003" s="45">
        <v>45178</v>
      </c>
    </row>
    <row r="1004" spans="2:2" x14ac:dyDescent="0.5">
      <c r="B1004" s="45">
        <v>45179</v>
      </c>
    </row>
    <row r="1005" spans="2:2" x14ac:dyDescent="0.5">
      <c r="B1005" s="45">
        <v>45180</v>
      </c>
    </row>
    <row r="1006" spans="2:2" x14ac:dyDescent="0.5">
      <c r="B1006" s="45">
        <v>45181</v>
      </c>
    </row>
    <row r="1007" spans="2:2" x14ac:dyDescent="0.5">
      <c r="B1007" s="45">
        <v>45182</v>
      </c>
    </row>
    <row r="1008" spans="2:2" x14ac:dyDescent="0.5">
      <c r="B1008" s="45">
        <v>45183</v>
      </c>
    </row>
    <row r="1009" spans="2:2" x14ac:dyDescent="0.5">
      <c r="B1009" s="45">
        <v>45184</v>
      </c>
    </row>
    <row r="1010" spans="2:2" x14ac:dyDescent="0.5">
      <c r="B1010" s="45">
        <v>45185</v>
      </c>
    </row>
    <row r="1011" spans="2:2" x14ac:dyDescent="0.5">
      <c r="B1011" s="45">
        <v>45186</v>
      </c>
    </row>
    <row r="1012" spans="2:2" x14ac:dyDescent="0.5">
      <c r="B1012" s="45">
        <v>45187</v>
      </c>
    </row>
    <row r="1013" spans="2:2" x14ac:dyDescent="0.5">
      <c r="B1013" s="45">
        <v>45188</v>
      </c>
    </row>
    <row r="1014" spans="2:2" x14ac:dyDescent="0.5">
      <c r="B1014" s="45">
        <v>45189</v>
      </c>
    </row>
    <row r="1015" spans="2:2" x14ac:dyDescent="0.5">
      <c r="B1015" s="45">
        <v>45190</v>
      </c>
    </row>
    <row r="1016" spans="2:2" x14ac:dyDescent="0.5">
      <c r="B1016" s="45">
        <v>45191</v>
      </c>
    </row>
    <row r="1017" spans="2:2" x14ac:dyDescent="0.5">
      <c r="B1017" s="45">
        <v>45192</v>
      </c>
    </row>
    <row r="1018" spans="2:2" x14ac:dyDescent="0.5">
      <c r="B1018" s="45">
        <v>45193</v>
      </c>
    </row>
    <row r="1019" spans="2:2" x14ac:dyDescent="0.5">
      <c r="B1019" s="45">
        <v>45194</v>
      </c>
    </row>
    <row r="1020" spans="2:2" x14ac:dyDescent="0.5">
      <c r="B1020" s="45">
        <v>45195</v>
      </c>
    </row>
    <row r="1021" spans="2:2" x14ac:dyDescent="0.5">
      <c r="B1021" s="45">
        <v>45196</v>
      </c>
    </row>
    <row r="1022" spans="2:2" x14ac:dyDescent="0.5">
      <c r="B1022" s="45">
        <v>45197</v>
      </c>
    </row>
    <row r="1023" spans="2:2" x14ac:dyDescent="0.5">
      <c r="B1023" s="45">
        <v>45198</v>
      </c>
    </row>
    <row r="1024" spans="2:2" x14ac:dyDescent="0.5">
      <c r="B1024" s="45">
        <v>45199</v>
      </c>
    </row>
    <row r="1025" spans="2:2" x14ac:dyDescent="0.5">
      <c r="B1025" s="45">
        <v>45200</v>
      </c>
    </row>
    <row r="1026" spans="2:2" x14ac:dyDescent="0.5">
      <c r="B1026" s="45">
        <v>45201</v>
      </c>
    </row>
    <row r="1027" spans="2:2" x14ac:dyDescent="0.5">
      <c r="B1027" s="45">
        <v>45202</v>
      </c>
    </row>
    <row r="1028" spans="2:2" x14ac:dyDescent="0.5">
      <c r="B1028" s="45">
        <v>45203</v>
      </c>
    </row>
    <row r="1029" spans="2:2" x14ac:dyDescent="0.5">
      <c r="B1029" s="45">
        <v>45204</v>
      </c>
    </row>
    <row r="1030" spans="2:2" x14ac:dyDescent="0.5">
      <c r="B1030" s="45">
        <v>45205</v>
      </c>
    </row>
    <row r="1031" spans="2:2" x14ac:dyDescent="0.5">
      <c r="B1031" s="45">
        <v>45206</v>
      </c>
    </row>
    <row r="1032" spans="2:2" x14ac:dyDescent="0.5">
      <c r="B1032" s="45">
        <v>45207</v>
      </c>
    </row>
    <row r="1033" spans="2:2" x14ac:dyDescent="0.5">
      <c r="B1033" s="45">
        <v>45208</v>
      </c>
    </row>
    <row r="1034" spans="2:2" x14ac:dyDescent="0.5">
      <c r="B1034" s="45">
        <v>45209</v>
      </c>
    </row>
    <row r="1035" spans="2:2" x14ac:dyDescent="0.5">
      <c r="B1035" s="45">
        <v>45210</v>
      </c>
    </row>
    <row r="1036" spans="2:2" x14ac:dyDescent="0.5">
      <c r="B1036" s="45">
        <v>45211</v>
      </c>
    </row>
    <row r="1037" spans="2:2" x14ac:dyDescent="0.5">
      <c r="B1037" s="45">
        <v>45212</v>
      </c>
    </row>
    <row r="1038" spans="2:2" x14ac:dyDescent="0.5">
      <c r="B1038" s="45">
        <v>45213</v>
      </c>
    </row>
    <row r="1039" spans="2:2" x14ac:dyDescent="0.5">
      <c r="B1039" s="45">
        <v>45214</v>
      </c>
    </row>
    <row r="1040" spans="2:2" x14ac:dyDescent="0.5">
      <c r="B1040" s="45">
        <v>45215</v>
      </c>
    </row>
    <row r="1041" spans="2:2" x14ac:dyDescent="0.5">
      <c r="B1041" s="45">
        <v>45216</v>
      </c>
    </row>
    <row r="1042" spans="2:2" x14ac:dyDescent="0.5">
      <c r="B1042" s="45">
        <v>45217</v>
      </c>
    </row>
    <row r="1043" spans="2:2" x14ac:dyDescent="0.5">
      <c r="B1043" s="45">
        <v>45218</v>
      </c>
    </row>
    <row r="1044" spans="2:2" x14ac:dyDescent="0.5">
      <c r="B1044" s="45">
        <v>45219</v>
      </c>
    </row>
    <row r="1045" spans="2:2" x14ac:dyDescent="0.5">
      <c r="B1045" s="45">
        <v>45220</v>
      </c>
    </row>
    <row r="1046" spans="2:2" x14ac:dyDescent="0.5">
      <c r="B1046" s="45">
        <v>45221</v>
      </c>
    </row>
    <row r="1047" spans="2:2" x14ac:dyDescent="0.5">
      <c r="B1047" s="45">
        <v>45222</v>
      </c>
    </row>
    <row r="1048" spans="2:2" x14ac:dyDescent="0.5">
      <c r="B1048" s="45">
        <v>45223</v>
      </c>
    </row>
    <row r="1049" spans="2:2" x14ac:dyDescent="0.5">
      <c r="B1049" s="45">
        <v>45224</v>
      </c>
    </row>
    <row r="1050" spans="2:2" x14ac:dyDescent="0.5">
      <c r="B1050" s="45">
        <v>45225</v>
      </c>
    </row>
    <row r="1051" spans="2:2" x14ac:dyDescent="0.5">
      <c r="B1051" s="45">
        <v>45226</v>
      </c>
    </row>
    <row r="1052" spans="2:2" x14ac:dyDescent="0.5">
      <c r="B1052" s="45">
        <v>45227</v>
      </c>
    </row>
    <row r="1053" spans="2:2" x14ac:dyDescent="0.5">
      <c r="B1053" s="45">
        <v>45228</v>
      </c>
    </row>
    <row r="1054" spans="2:2" x14ac:dyDescent="0.5">
      <c r="B1054" s="45">
        <v>45229</v>
      </c>
    </row>
    <row r="1055" spans="2:2" x14ac:dyDescent="0.5">
      <c r="B1055" s="45">
        <v>45230</v>
      </c>
    </row>
    <row r="1056" spans="2:2" x14ac:dyDescent="0.5">
      <c r="B1056" s="45">
        <v>45231</v>
      </c>
    </row>
    <row r="1057" spans="2:2" x14ac:dyDescent="0.5">
      <c r="B1057" s="45">
        <v>45232</v>
      </c>
    </row>
    <row r="1058" spans="2:2" x14ac:dyDescent="0.5">
      <c r="B1058" s="45">
        <v>45233</v>
      </c>
    </row>
    <row r="1059" spans="2:2" x14ac:dyDescent="0.5">
      <c r="B1059" s="45">
        <v>45234</v>
      </c>
    </row>
    <row r="1060" spans="2:2" x14ac:dyDescent="0.5">
      <c r="B1060" s="45">
        <v>45235</v>
      </c>
    </row>
    <row r="1061" spans="2:2" x14ac:dyDescent="0.5">
      <c r="B1061" s="45">
        <v>45236</v>
      </c>
    </row>
    <row r="1062" spans="2:2" x14ac:dyDescent="0.5">
      <c r="B1062" s="45">
        <v>45237</v>
      </c>
    </row>
    <row r="1063" spans="2:2" x14ac:dyDescent="0.5">
      <c r="B1063" s="45">
        <v>45238</v>
      </c>
    </row>
    <row r="1064" spans="2:2" x14ac:dyDescent="0.5">
      <c r="B1064" s="45">
        <v>45239</v>
      </c>
    </row>
    <row r="1065" spans="2:2" x14ac:dyDescent="0.5">
      <c r="B1065" s="45">
        <v>45240</v>
      </c>
    </row>
    <row r="1066" spans="2:2" x14ac:dyDescent="0.5">
      <c r="B1066" s="45">
        <v>45241</v>
      </c>
    </row>
    <row r="1067" spans="2:2" x14ac:dyDescent="0.5">
      <c r="B1067" s="45">
        <v>45242</v>
      </c>
    </row>
    <row r="1068" spans="2:2" x14ac:dyDescent="0.5">
      <c r="B1068" s="45">
        <v>45243</v>
      </c>
    </row>
    <row r="1069" spans="2:2" x14ac:dyDescent="0.5">
      <c r="B1069" s="45">
        <v>45244</v>
      </c>
    </row>
    <row r="1070" spans="2:2" x14ac:dyDescent="0.5">
      <c r="B1070" s="45">
        <v>45245</v>
      </c>
    </row>
    <row r="1071" spans="2:2" x14ac:dyDescent="0.5">
      <c r="B1071" s="45">
        <v>45246</v>
      </c>
    </row>
    <row r="1072" spans="2:2" x14ac:dyDescent="0.5">
      <c r="B1072" s="45">
        <v>45247</v>
      </c>
    </row>
    <row r="1073" spans="2:2" x14ac:dyDescent="0.5">
      <c r="B1073" s="45">
        <v>45248</v>
      </c>
    </row>
    <row r="1074" spans="2:2" x14ac:dyDescent="0.5">
      <c r="B1074" s="45">
        <v>45249</v>
      </c>
    </row>
    <row r="1075" spans="2:2" x14ac:dyDescent="0.5">
      <c r="B1075" s="45">
        <v>45250</v>
      </c>
    </row>
    <row r="1076" spans="2:2" x14ac:dyDescent="0.5">
      <c r="B1076" s="45">
        <v>45251</v>
      </c>
    </row>
    <row r="1077" spans="2:2" x14ac:dyDescent="0.5">
      <c r="B1077" s="45">
        <v>45252</v>
      </c>
    </row>
    <row r="1078" spans="2:2" x14ac:dyDescent="0.5">
      <c r="B1078" s="45">
        <v>45253</v>
      </c>
    </row>
    <row r="1079" spans="2:2" x14ac:dyDescent="0.5">
      <c r="B1079" s="45">
        <v>45254</v>
      </c>
    </row>
    <row r="1080" spans="2:2" x14ac:dyDescent="0.5">
      <c r="B1080" s="45">
        <v>45255</v>
      </c>
    </row>
    <row r="1081" spans="2:2" x14ac:dyDescent="0.5">
      <c r="B1081" s="45">
        <v>45256</v>
      </c>
    </row>
    <row r="1082" spans="2:2" x14ac:dyDescent="0.5">
      <c r="B1082" s="45">
        <v>45257</v>
      </c>
    </row>
    <row r="1083" spans="2:2" x14ac:dyDescent="0.5">
      <c r="B1083" s="45">
        <v>45258</v>
      </c>
    </row>
    <row r="1084" spans="2:2" x14ac:dyDescent="0.5">
      <c r="B1084" s="45">
        <v>45259</v>
      </c>
    </row>
    <row r="1085" spans="2:2" x14ac:dyDescent="0.5">
      <c r="B1085" s="45">
        <v>45260</v>
      </c>
    </row>
    <row r="1086" spans="2:2" x14ac:dyDescent="0.5">
      <c r="B1086" s="45">
        <v>45261</v>
      </c>
    </row>
    <row r="1087" spans="2:2" x14ac:dyDescent="0.5">
      <c r="B1087" s="45">
        <v>45262</v>
      </c>
    </row>
    <row r="1088" spans="2:2" x14ac:dyDescent="0.5">
      <c r="B1088" s="45">
        <v>45263</v>
      </c>
    </row>
    <row r="1089" spans="2:2" x14ac:dyDescent="0.5">
      <c r="B1089" s="45">
        <v>45264</v>
      </c>
    </row>
    <row r="1090" spans="2:2" x14ac:dyDescent="0.5">
      <c r="B1090" s="45">
        <v>45265</v>
      </c>
    </row>
    <row r="1091" spans="2:2" x14ac:dyDescent="0.5">
      <c r="B1091" s="45">
        <v>45266</v>
      </c>
    </row>
    <row r="1092" spans="2:2" x14ac:dyDescent="0.5">
      <c r="B1092" s="45">
        <v>45267</v>
      </c>
    </row>
    <row r="1093" spans="2:2" x14ac:dyDescent="0.5">
      <c r="B1093" s="45">
        <v>45268</v>
      </c>
    </row>
    <row r="1094" spans="2:2" x14ac:dyDescent="0.5">
      <c r="B1094" s="45">
        <v>45269</v>
      </c>
    </row>
    <row r="1095" spans="2:2" x14ac:dyDescent="0.5">
      <c r="B1095" s="45">
        <v>45270</v>
      </c>
    </row>
    <row r="1096" spans="2:2" x14ac:dyDescent="0.5">
      <c r="B1096" s="45">
        <v>45271</v>
      </c>
    </row>
    <row r="1097" spans="2:2" x14ac:dyDescent="0.5">
      <c r="B1097" s="45">
        <v>45272</v>
      </c>
    </row>
    <row r="1098" spans="2:2" x14ac:dyDescent="0.5">
      <c r="B1098" s="45">
        <v>45273</v>
      </c>
    </row>
    <row r="1099" spans="2:2" x14ac:dyDescent="0.5">
      <c r="B1099" s="45">
        <v>45274</v>
      </c>
    </row>
    <row r="1100" spans="2:2" x14ac:dyDescent="0.5">
      <c r="B1100" s="45">
        <v>45275</v>
      </c>
    </row>
    <row r="1101" spans="2:2" x14ac:dyDescent="0.5">
      <c r="B1101" s="45">
        <v>45276</v>
      </c>
    </row>
    <row r="1102" spans="2:2" x14ac:dyDescent="0.5">
      <c r="B1102" s="45">
        <v>45277</v>
      </c>
    </row>
    <row r="1103" spans="2:2" x14ac:dyDescent="0.5">
      <c r="B1103" s="45">
        <v>45278</v>
      </c>
    </row>
    <row r="1104" spans="2:2" x14ac:dyDescent="0.5">
      <c r="B1104" s="45">
        <v>45279</v>
      </c>
    </row>
    <row r="1105" spans="2:2" x14ac:dyDescent="0.5">
      <c r="B1105" s="45">
        <v>45280</v>
      </c>
    </row>
    <row r="1106" spans="2:2" x14ac:dyDescent="0.5">
      <c r="B1106" s="45">
        <v>45281</v>
      </c>
    </row>
    <row r="1107" spans="2:2" x14ac:dyDescent="0.5">
      <c r="B1107" s="45">
        <v>45282</v>
      </c>
    </row>
    <row r="1108" spans="2:2" x14ac:dyDescent="0.5">
      <c r="B1108" s="45">
        <v>45283</v>
      </c>
    </row>
    <row r="1109" spans="2:2" x14ac:dyDescent="0.5">
      <c r="B1109" s="45">
        <v>45284</v>
      </c>
    </row>
    <row r="1110" spans="2:2" x14ac:dyDescent="0.5">
      <c r="B1110" s="45">
        <v>45285</v>
      </c>
    </row>
    <row r="1111" spans="2:2" x14ac:dyDescent="0.5">
      <c r="B1111" s="45">
        <v>45286</v>
      </c>
    </row>
    <row r="1112" spans="2:2" x14ac:dyDescent="0.5">
      <c r="B1112" s="45">
        <v>45287</v>
      </c>
    </row>
    <row r="1113" spans="2:2" x14ac:dyDescent="0.5">
      <c r="B1113" s="45">
        <v>45288</v>
      </c>
    </row>
    <row r="1114" spans="2:2" x14ac:dyDescent="0.5">
      <c r="B1114" s="45">
        <v>45289</v>
      </c>
    </row>
    <row r="1115" spans="2:2" x14ac:dyDescent="0.5">
      <c r="B1115" s="45">
        <v>45290</v>
      </c>
    </row>
    <row r="1116" spans="2:2" x14ac:dyDescent="0.5">
      <c r="B1116" s="45">
        <v>45291</v>
      </c>
    </row>
  </sheetData>
  <sheetProtection selectLockedCells="1" selectUnlockedCells="1"/>
  <pageMargins left="0.7" right="0.7" top="0.78740157499999996" bottom="0.78740157499999996"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B4E62-6679-478B-BB4A-DE7ED70281E8}">
  <sheetPr codeName="Tabelle2"/>
  <dimension ref="A1:E976"/>
  <sheetViews>
    <sheetView workbookViewId="0">
      <selection activeCell="D16" sqref="D16"/>
    </sheetView>
  </sheetViews>
  <sheetFormatPr baseColWidth="10" defaultRowHeight="15.75" x14ac:dyDescent="0.5"/>
  <cols>
    <col min="1" max="1" width="21.3125" bestFit="1" customWidth="1"/>
  </cols>
  <sheetData>
    <row r="1" spans="1:5" x14ac:dyDescent="0.5">
      <c r="A1" t="s">
        <v>119</v>
      </c>
      <c r="C1" t="s">
        <v>121</v>
      </c>
      <c r="E1" t="s">
        <v>122</v>
      </c>
    </row>
    <row r="2" spans="1:5" x14ac:dyDescent="0.5">
      <c r="A2" t="s">
        <v>95</v>
      </c>
      <c r="C2" t="s">
        <v>101</v>
      </c>
      <c r="E2" s="45">
        <v>44317</v>
      </c>
    </row>
    <row r="3" spans="1:5" x14ac:dyDescent="0.5">
      <c r="A3" t="s">
        <v>65</v>
      </c>
      <c r="C3" t="s">
        <v>102</v>
      </c>
      <c r="E3" s="45">
        <v>44318</v>
      </c>
    </row>
    <row r="4" spans="1:5" x14ac:dyDescent="0.5">
      <c r="C4" t="s">
        <v>103</v>
      </c>
      <c r="E4" s="45">
        <v>44319</v>
      </c>
    </row>
    <row r="5" spans="1:5" x14ac:dyDescent="0.5">
      <c r="C5" t="s">
        <v>104</v>
      </c>
      <c r="E5" s="45">
        <v>44320</v>
      </c>
    </row>
    <row r="6" spans="1:5" x14ac:dyDescent="0.5">
      <c r="C6" t="s">
        <v>105</v>
      </c>
      <c r="E6" s="45">
        <v>44321</v>
      </c>
    </row>
    <row r="7" spans="1:5" x14ac:dyDescent="0.5">
      <c r="C7" t="s">
        <v>106</v>
      </c>
      <c r="E7" s="45">
        <v>44322</v>
      </c>
    </row>
    <row r="8" spans="1:5" x14ac:dyDescent="0.5">
      <c r="C8" t="s">
        <v>107</v>
      </c>
      <c r="E8" s="45">
        <v>44323</v>
      </c>
    </row>
    <row r="9" spans="1:5" x14ac:dyDescent="0.5">
      <c r="C9" t="s">
        <v>108</v>
      </c>
      <c r="E9" s="45">
        <v>44324</v>
      </c>
    </row>
    <row r="10" spans="1:5" x14ac:dyDescent="0.5">
      <c r="E10" s="45">
        <v>44325</v>
      </c>
    </row>
    <row r="11" spans="1:5" x14ac:dyDescent="0.5">
      <c r="E11" s="45">
        <v>44326</v>
      </c>
    </row>
    <row r="12" spans="1:5" x14ac:dyDescent="0.5">
      <c r="E12" s="45">
        <v>44327</v>
      </c>
    </row>
    <row r="13" spans="1:5" x14ac:dyDescent="0.5">
      <c r="E13" s="45">
        <v>44328</v>
      </c>
    </row>
    <row r="14" spans="1:5" x14ac:dyDescent="0.5">
      <c r="E14" s="45">
        <v>44329</v>
      </c>
    </row>
    <row r="15" spans="1:5" x14ac:dyDescent="0.5">
      <c r="E15" s="45">
        <v>44330</v>
      </c>
    </row>
    <row r="16" spans="1:5" x14ac:dyDescent="0.5">
      <c r="E16" s="45">
        <v>44331</v>
      </c>
    </row>
    <row r="17" spans="5:5" x14ac:dyDescent="0.5">
      <c r="E17" s="45">
        <v>44332</v>
      </c>
    </row>
    <row r="18" spans="5:5" x14ac:dyDescent="0.5">
      <c r="E18" s="45">
        <v>44333</v>
      </c>
    </row>
    <row r="19" spans="5:5" x14ac:dyDescent="0.5">
      <c r="E19" s="45">
        <v>44334</v>
      </c>
    </row>
    <row r="20" spans="5:5" x14ac:dyDescent="0.5">
      <c r="E20" s="45">
        <v>44335</v>
      </c>
    </row>
    <row r="21" spans="5:5" x14ac:dyDescent="0.5">
      <c r="E21" s="45">
        <v>44336</v>
      </c>
    </row>
    <row r="22" spans="5:5" x14ac:dyDescent="0.5">
      <c r="E22" s="45">
        <v>44337</v>
      </c>
    </row>
    <row r="23" spans="5:5" x14ac:dyDescent="0.5">
      <c r="E23" s="45">
        <v>44338</v>
      </c>
    </row>
    <row r="24" spans="5:5" x14ac:dyDescent="0.5">
      <c r="E24" s="45">
        <v>44339</v>
      </c>
    </row>
    <row r="25" spans="5:5" x14ac:dyDescent="0.5">
      <c r="E25" s="45">
        <v>44340</v>
      </c>
    </row>
    <row r="26" spans="5:5" x14ac:dyDescent="0.5">
      <c r="E26" s="45">
        <v>44341</v>
      </c>
    </row>
    <row r="27" spans="5:5" x14ac:dyDescent="0.5">
      <c r="E27" s="45">
        <v>44342</v>
      </c>
    </row>
    <row r="28" spans="5:5" x14ac:dyDescent="0.5">
      <c r="E28" s="45">
        <v>44343</v>
      </c>
    </row>
    <row r="29" spans="5:5" x14ac:dyDescent="0.5">
      <c r="E29" s="45">
        <v>44344</v>
      </c>
    </row>
    <row r="30" spans="5:5" x14ac:dyDescent="0.5">
      <c r="E30" s="45">
        <v>44345</v>
      </c>
    </row>
    <row r="31" spans="5:5" x14ac:dyDescent="0.5">
      <c r="E31" s="45">
        <v>44346</v>
      </c>
    </row>
    <row r="32" spans="5:5" x14ac:dyDescent="0.5">
      <c r="E32" s="45">
        <v>44347</v>
      </c>
    </row>
    <row r="33" spans="5:5" x14ac:dyDescent="0.5">
      <c r="E33" s="45">
        <v>44348</v>
      </c>
    </row>
    <row r="34" spans="5:5" x14ac:dyDescent="0.5">
      <c r="E34" s="45">
        <v>44349</v>
      </c>
    </row>
    <row r="35" spans="5:5" x14ac:dyDescent="0.5">
      <c r="E35" s="45">
        <v>44350</v>
      </c>
    </row>
    <row r="36" spans="5:5" x14ac:dyDescent="0.5">
      <c r="E36" s="45">
        <v>44351</v>
      </c>
    </row>
    <row r="37" spans="5:5" x14ac:dyDescent="0.5">
      <c r="E37" s="45">
        <v>44352</v>
      </c>
    </row>
    <row r="38" spans="5:5" x14ac:dyDescent="0.5">
      <c r="E38" s="45">
        <v>44353</v>
      </c>
    </row>
    <row r="39" spans="5:5" x14ac:dyDescent="0.5">
      <c r="E39" s="45">
        <v>44354</v>
      </c>
    </row>
    <row r="40" spans="5:5" x14ac:dyDescent="0.5">
      <c r="E40" s="45">
        <v>44355</v>
      </c>
    </row>
    <row r="41" spans="5:5" x14ac:dyDescent="0.5">
      <c r="E41" s="45">
        <v>44356</v>
      </c>
    </row>
    <row r="42" spans="5:5" x14ac:dyDescent="0.5">
      <c r="E42" s="45">
        <v>44357</v>
      </c>
    </row>
    <row r="43" spans="5:5" x14ac:dyDescent="0.5">
      <c r="E43" s="45">
        <v>44358</v>
      </c>
    </row>
    <row r="44" spans="5:5" x14ac:dyDescent="0.5">
      <c r="E44" s="45">
        <v>44359</v>
      </c>
    </row>
    <row r="45" spans="5:5" x14ac:dyDescent="0.5">
      <c r="E45" s="45">
        <v>44360</v>
      </c>
    </row>
    <row r="46" spans="5:5" x14ac:dyDescent="0.5">
      <c r="E46" s="45">
        <v>44361</v>
      </c>
    </row>
    <row r="47" spans="5:5" x14ac:dyDescent="0.5">
      <c r="E47" s="45">
        <v>44362</v>
      </c>
    </row>
    <row r="48" spans="5:5" x14ac:dyDescent="0.5">
      <c r="E48" s="45">
        <v>44363</v>
      </c>
    </row>
    <row r="49" spans="5:5" x14ac:dyDescent="0.5">
      <c r="E49" s="45">
        <v>44364</v>
      </c>
    </row>
    <row r="50" spans="5:5" x14ac:dyDescent="0.5">
      <c r="E50" s="45">
        <v>44365</v>
      </c>
    </row>
    <row r="51" spans="5:5" x14ac:dyDescent="0.5">
      <c r="E51" s="45">
        <v>44366</v>
      </c>
    </row>
    <row r="52" spans="5:5" x14ac:dyDescent="0.5">
      <c r="E52" s="45">
        <v>44367</v>
      </c>
    </row>
    <row r="53" spans="5:5" x14ac:dyDescent="0.5">
      <c r="E53" s="45">
        <v>44368</v>
      </c>
    </row>
    <row r="54" spans="5:5" x14ac:dyDescent="0.5">
      <c r="E54" s="45">
        <v>44369</v>
      </c>
    </row>
    <row r="55" spans="5:5" x14ac:dyDescent="0.5">
      <c r="E55" s="45">
        <v>44370</v>
      </c>
    </row>
    <row r="56" spans="5:5" x14ac:dyDescent="0.5">
      <c r="E56" s="45">
        <v>44371</v>
      </c>
    </row>
    <row r="57" spans="5:5" x14ac:dyDescent="0.5">
      <c r="E57" s="45">
        <v>44372</v>
      </c>
    </row>
    <row r="58" spans="5:5" x14ac:dyDescent="0.5">
      <c r="E58" s="45">
        <v>44373</v>
      </c>
    </row>
    <row r="59" spans="5:5" x14ac:dyDescent="0.5">
      <c r="E59" s="45">
        <v>44374</v>
      </c>
    </row>
    <row r="60" spans="5:5" x14ac:dyDescent="0.5">
      <c r="E60" s="45">
        <v>44375</v>
      </c>
    </row>
    <row r="61" spans="5:5" x14ac:dyDescent="0.5">
      <c r="E61" s="45">
        <v>44376</v>
      </c>
    </row>
    <row r="62" spans="5:5" x14ac:dyDescent="0.5">
      <c r="E62" s="45">
        <v>44377</v>
      </c>
    </row>
    <row r="63" spans="5:5" x14ac:dyDescent="0.5">
      <c r="E63" s="45">
        <v>44378</v>
      </c>
    </row>
    <row r="64" spans="5:5" x14ac:dyDescent="0.5">
      <c r="E64" s="45">
        <v>44379</v>
      </c>
    </row>
    <row r="65" spans="5:5" x14ac:dyDescent="0.5">
      <c r="E65" s="45">
        <v>44380</v>
      </c>
    </row>
    <row r="66" spans="5:5" x14ac:dyDescent="0.5">
      <c r="E66" s="45">
        <v>44381</v>
      </c>
    </row>
    <row r="67" spans="5:5" x14ac:dyDescent="0.5">
      <c r="E67" s="45">
        <v>44382</v>
      </c>
    </row>
    <row r="68" spans="5:5" x14ac:dyDescent="0.5">
      <c r="E68" s="45">
        <v>44383</v>
      </c>
    </row>
    <row r="69" spans="5:5" x14ac:dyDescent="0.5">
      <c r="E69" s="45">
        <v>44384</v>
      </c>
    </row>
    <row r="70" spans="5:5" x14ac:dyDescent="0.5">
      <c r="E70" s="45">
        <v>44385</v>
      </c>
    </row>
    <row r="71" spans="5:5" x14ac:dyDescent="0.5">
      <c r="E71" s="45">
        <v>44386</v>
      </c>
    </row>
    <row r="72" spans="5:5" x14ac:dyDescent="0.5">
      <c r="E72" s="45">
        <v>44387</v>
      </c>
    </row>
    <row r="73" spans="5:5" x14ac:dyDescent="0.5">
      <c r="E73" s="45">
        <v>44388</v>
      </c>
    </row>
    <row r="74" spans="5:5" x14ac:dyDescent="0.5">
      <c r="E74" s="45">
        <v>44389</v>
      </c>
    </row>
    <row r="75" spans="5:5" x14ac:dyDescent="0.5">
      <c r="E75" s="45">
        <v>44390</v>
      </c>
    </row>
    <row r="76" spans="5:5" x14ac:dyDescent="0.5">
      <c r="E76" s="45">
        <v>44391</v>
      </c>
    </row>
    <row r="77" spans="5:5" x14ac:dyDescent="0.5">
      <c r="E77" s="45">
        <v>44392</v>
      </c>
    </row>
    <row r="78" spans="5:5" x14ac:dyDescent="0.5">
      <c r="E78" s="45">
        <v>44393</v>
      </c>
    </row>
    <row r="79" spans="5:5" x14ac:dyDescent="0.5">
      <c r="E79" s="45">
        <v>44394</v>
      </c>
    </row>
    <row r="80" spans="5:5" x14ac:dyDescent="0.5">
      <c r="E80" s="45">
        <v>44395</v>
      </c>
    </row>
    <row r="81" spans="5:5" x14ac:dyDescent="0.5">
      <c r="E81" s="45">
        <v>44396</v>
      </c>
    </row>
    <row r="82" spans="5:5" x14ac:dyDescent="0.5">
      <c r="E82" s="45">
        <v>44397</v>
      </c>
    </row>
    <row r="83" spans="5:5" x14ac:dyDescent="0.5">
      <c r="E83" s="45">
        <v>44398</v>
      </c>
    </row>
    <row r="84" spans="5:5" x14ac:dyDescent="0.5">
      <c r="E84" s="45">
        <v>44399</v>
      </c>
    </row>
    <row r="85" spans="5:5" x14ac:dyDescent="0.5">
      <c r="E85" s="45">
        <v>44400</v>
      </c>
    </row>
    <row r="86" spans="5:5" x14ac:dyDescent="0.5">
      <c r="E86" s="45">
        <v>44401</v>
      </c>
    </row>
    <row r="87" spans="5:5" x14ac:dyDescent="0.5">
      <c r="E87" s="45">
        <v>44402</v>
      </c>
    </row>
    <row r="88" spans="5:5" x14ac:dyDescent="0.5">
      <c r="E88" s="45">
        <v>44403</v>
      </c>
    </row>
    <row r="89" spans="5:5" x14ac:dyDescent="0.5">
      <c r="E89" s="45">
        <v>44404</v>
      </c>
    </row>
    <row r="90" spans="5:5" x14ac:dyDescent="0.5">
      <c r="E90" s="45">
        <v>44405</v>
      </c>
    </row>
    <row r="91" spans="5:5" x14ac:dyDescent="0.5">
      <c r="E91" s="45">
        <v>44406</v>
      </c>
    </row>
    <row r="92" spans="5:5" x14ac:dyDescent="0.5">
      <c r="E92" s="45">
        <v>44407</v>
      </c>
    </row>
    <row r="93" spans="5:5" x14ac:dyDescent="0.5">
      <c r="E93" s="45">
        <v>44408</v>
      </c>
    </row>
    <row r="94" spans="5:5" x14ac:dyDescent="0.5">
      <c r="E94" s="45">
        <v>44409</v>
      </c>
    </row>
    <row r="95" spans="5:5" x14ac:dyDescent="0.5">
      <c r="E95" s="45">
        <v>44410</v>
      </c>
    </row>
    <row r="96" spans="5:5" x14ac:dyDescent="0.5">
      <c r="E96" s="45">
        <v>44411</v>
      </c>
    </row>
    <row r="97" spans="5:5" x14ac:dyDescent="0.5">
      <c r="E97" s="45">
        <v>44412</v>
      </c>
    </row>
    <row r="98" spans="5:5" x14ac:dyDescent="0.5">
      <c r="E98" s="45">
        <v>44413</v>
      </c>
    </row>
    <row r="99" spans="5:5" x14ac:dyDescent="0.5">
      <c r="E99" s="45">
        <v>44414</v>
      </c>
    </row>
    <row r="100" spans="5:5" x14ac:dyDescent="0.5">
      <c r="E100" s="45">
        <v>44415</v>
      </c>
    </row>
    <row r="101" spans="5:5" x14ac:dyDescent="0.5">
      <c r="E101" s="45">
        <v>44416</v>
      </c>
    </row>
    <row r="102" spans="5:5" x14ac:dyDescent="0.5">
      <c r="E102" s="45">
        <v>44417</v>
      </c>
    </row>
    <row r="103" spans="5:5" x14ac:dyDescent="0.5">
      <c r="E103" s="45">
        <v>44418</v>
      </c>
    </row>
    <row r="104" spans="5:5" x14ac:dyDescent="0.5">
      <c r="E104" s="45">
        <v>44419</v>
      </c>
    </row>
    <row r="105" spans="5:5" x14ac:dyDescent="0.5">
      <c r="E105" s="45">
        <v>44420</v>
      </c>
    </row>
    <row r="106" spans="5:5" x14ac:dyDescent="0.5">
      <c r="E106" s="45">
        <v>44421</v>
      </c>
    </row>
    <row r="107" spans="5:5" x14ac:dyDescent="0.5">
      <c r="E107" s="45">
        <v>44422</v>
      </c>
    </row>
    <row r="108" spans="5:5" x14ac:dyDescent="0.5">
      <c r="E108" s="45">
        <v>44423</v>
      </c>
    </row>
    <row r="109" spans="5:5" x14ac:dyDescent="0.5">
      <c r="E109" s="45">
        <v>44424</v>
      </c>
    </row>
    <row r="110" spans="5:5" x14ac:dyDescent="0.5">
      <c r="E110" s="45">
        <v>44425</v>
      </c>
    </row>
    <row r="111" spans="5:5" x14ac:dyDescent="0.5">
      <c r="E111" s="45">
        <v>44426</v>
      </c>
    </row>
    <row r="112" spans="5:5" x14ac:dyDescent="0.5">
      <c r="E112" s="45">
        <v>44427</v>
      </c>
    </row>
    <row r="113" spans="5:5" x14ac:dyDescent="0.5">
      <c r="E113" s="45">
        <v>44428</v>
      </c>
    </row>
    <row r="114" spans="5:5" x14ac:dyDescent="0.5">
      <c r="E114" s="45">
        <v>44429</v>
      </c>
    </row>
    <row r="115" spans="5:5" x14ac:dyDescent="0.5">
      <c r="E115" s="45">
        <v>44430</v>
      </c>
    </row>
    <row r="116" spans="5:5" x14ac:dyDescent="0.5">
      <c r="E116" s="45">
        <v>44431</v>
      </c>
    </row>
    <row r="117" spans="5:5" x14ac:dyDescent="0.5">
      <c r="E117" s="45">
        <v>44432</v>
      </c>
    </row>
    <row r="118" spans="5:5" x14ac:dyDescent="0.5">
      <c r="E118" s="45">
        <v>44433</v>
      </c>
    </row>
    <row r="119" spans="5:5" x14ac:dyDescent="0.5">
      <c r="E119" s="45">
        <v>44434</v>
      </c>
    </row>
    <row r="120" spans="5:5" x14ac:dyDescent="0.5">
      <c r="E120" s="45">
        <v>44435</v>
      </c>
    </row>
    <row r="121" spans="5:5" x14ac:dyDescent="0.5">
      <c r="E121" s="45">
        <v>44436</v>
      </c>
    </row>
    <row r="122" spans="5:5" x14ac:dyDescent="0.5">
      <c r="E122" s="45">
        <v>44437</v>
      </c>
    </row>
    <row r="123" spans="5:5" x14ac:dyDescent="0.5">
      <c r="E123" s="45">
        <v>44438</v>
      </c>
    </row>
    <row r="124" spans="5:5" x14ac:dyDescent="0.5">
      <c r="E124" s="45">
        <v>44439</v>
      </c>
    </row>
    <row r="125" spans="5:5" x14ac:dyDescent="0.5">
      <c r="E125" s="45">
        <v>44440</v>
      </c>
    </row>
    <row r="126" spans="5:5" x14ac:dyDescent="0.5">
      <c r="E126" s="45">
        <v>44441</v>
      </c>
    </row>
    <row r="127" spans="5:5" x14ac:dyDescent="0.5">
      <c r="E127" s="45">
        <v>44442</v>
      </c>
    </row>
    <row r="128" spans="5:5" x14ac:dyDescent="0.5">
      <c r="E128" s="45">
        <v>44443</v>
      </c>
    </row>
    <row r="129" spans="5:5" x14ac:dyDescent="0.5">
      <c r="E129" s="45">
        <v>44444</v>
      </c>
    </row>
    <row r="130" spans="5:5" x14ac:dyDescent="0.5">
      <c r="E130" s="45">
        <v>44445</v>
      </c>
    </row>
    <row r="131" spans="5:5" x14ac:dyDescent="0.5">
      <c r="E131" s="45">
        <v>44446</v>
      </c>
    </row>
    <row r="132" spans="5:5" x14ac:dyDescent="0.5">
      <c r="E132" s="45">
        <v>44447</v>
      </c>
    </row>
    <row r="133" spans="5:5" x14ac:dyDescent="0.5">
      <c r="E133" s="45">
        <v>44448</v>
      </c>
    </row>
    <row r="134" spans="5:5" x14ac:dyDescent="0.5">
      <c r="E134" s="45">
        <v>44449</v>
      </c>
    </row>
    <row r="135" spans="5:5" x14ac:dyDescent="0.5">
      <c r="E135" s="45">
        <v>44450</v>
      </c>
    </row>
    <row r="136" spans="5:5" x14ac:dyDescent="0.5">
      <c r="E136" s="45">
        <v>44451</v>
      </c>
    </row>
    <row r="137" spans="5:5" x14ac:dyDescent="0.5">
      <c r="E137" s="45">
        <v>44452</v>
      </c>
    </row>
    <row r="138" spans="5:5" x14ac:dyDescent="0.5">
      <c r="E138" s="45">
        <v>44453</v>
      </c>
    </row>
    <row r="139" spans="5:5" x14ac:dyDescent="0.5">
      <c r="E139" s="45">
        <v>44454</v>
      </c>
    </row>
    <row r="140" spans="5:5" x14ac:dyDescent="0.5">
      <c r="E140" s="45">
        <v>44455</v>
      </c>
    </row>
    <row r="141" spans="5:5" x14ac:dyDescent="0.5">
      <c r="E141" s="45">
        <v>44456</v>
      </c>
    </row>
    <row r="142" spans="5:5" x14ac:dyDescent="0.5">
      <c r="E142" s="45">
        <v>44457</v>
      </c>
    </row>
    <row r="143" spans="5:5" x14ac:dyDescent="0.5">
      <c r="E143" s="45">
        <v>44458</v>
      </c>
    </row>
    <row r="144" spans="5:5" x14ac:dyDescent="0.5">
      <c r="E144" s="45">
        <v>44459</v>
      </c>
    </row>
    <row r="145" spans="5:5" x14ac:dyDescent="0.5">
      <c r="E145" s="45">
        <v>44460</v>
      </c>
    </row>
    <row r="146" spans="5:5" x14ac:dyDescent="0.5">
      <c r="E146" s="45">
        <v>44461</v>
      </c>
    </row>
    <row r="147" spans="5:5" x14ac:dyDescent="0.5">
      <c r="E147" s="45">
        <v>44462</v>
      </c>
    </row>
    <row r="148" spans="5:5" x14ac:dyDescent="0.5">
      <c r="E148" s="45">
        <v>44463</v>
      </c>
    </row>
    <row r="149" spans="5:5" x14ac:dyDescent="0.5">
      <c r="E149" s="45">
        <v>44464</v>
      </c>
    </row>
    <row r="150" spans="5:5" x14ac:dyDescent="0.5">
      <c r="E150" s="45">
        <v>44465</v>
      </c>
    </row>
    <row r="151" spans="5:5" x14ac:dyDescent="0.5">
      <c r="E151" s="45">
        <v>44466</v>
      </c>
    </row>
    <row r="152" spans="5:5" x14ac:dyDescent="0.5">
      <c r="E152" s="45">
        <v>44467</v>
      </c>
    </row>
    <row r="153" spans="5:5" x14ac:dyDescent="0.5">
      <c r="E153" s="45">
        <v>44468</v>
      </c>
    </row>
    <row r="154" spans="5:5" x14ac:dyDescent="0.5">
      <c r="E154" s="45">
        <v>44469</v>
      </c>
    </row>
    <row r="155" spans="5:5" x14ac:dyDescent="0.5">
      <c r="E155" s="45">
        <v>44470</v>
      </c>
    </row>
    <row r="156" spans="5:5" x14ac:dyDescent="0.5">
      <c r="E156" s="45">
        <v>44471</v>
      </c>
    </row>
    <row r="157" spans="5:5" x14ac:dyDescent="0.5">
      <c r="E157" s="45">
        <v>44472</v>
      </c>
    </row>
    <row r="158" spans="5:5" x14ac:dyDescent="0.5">
      <c r="E158" s="45">
        <v>44473</v>
      </c>
    </row>
    <row r="159" spans="5:5" x14ac:dyDescent="0.5">
      <c r="E159" s="45">
        <v>44474</v>
      </c>
    </row>
    <row r="160" spans="5:5" x14ac:dyDescent="0.5">
      <c r="E160" s="45">
        <v>44475</v>
      </c>
    </row>
    <row r="161" spans="5:5" x14ac:dyDescent="0.5">
      <c r="E161" s="45">
        <v>44476</v>
      </c>
    </row>
    <row r="162" spans="5:5" x14ac:dyDescent="0.5">
      <c r="E162" s="45">
        <v>44477</v>
      </c>
    </row>
    <row r="163" spans="5:5" x14ac:dyDescent="0.5">
      <c r="E163" s="45">
        <v>44478</v>
      </c>
    </row>
    <row r="164" spans="5:5" x14ac:dyDescent="0.5">
      <c r="E164" s="45">
        <v>44479</v>
      </c>
    </row>
    <row r="165" spans="5:5" x14ac:dyDescent="0.5">
      <c r="E165" s="45">
        <v>44480</v>
      </c>
    </row>
    <row r="166" spans="5:5" x14ac:dyDescent="0.5">
      <c r="E166" s="45">
        <v>44481</v>
      </c>
    </row>
    <row r="167" spans="5:5" x14ac:dyDescent="0.5">
      <c r="E167" s="45">
        <v>44482</v>
      </c>
    </row>
    <row r="168" spans="5:5" x14ac:dyDescent="0.5">
      <c r="E168" s="45">
        <v>44483</v>
      </c>
    </row>
    <row r="169" spans="5:5" x14ac:dyDescent="0.5">
      <c r="E169" s="45">
        <v>44484</v>
      </c>
    </row>
    <row r="170" spans="5:5" x14ac:dyDescent="0.5">
      <c r="E170" s="45">
        <v>44485</v>
      </c>
    </row>
    <row r="171" spans="5:5" x14ac:dyDescent="0.5">
      <c r="E171" s="45">
        <v>44486</v>
      </c>
    </row>
    <row r="172" spans="5:5" x14ac:dyDescent="0.5">
      <c r="E172" s="45">
        <v>44487</v>
      </c>
    </row>
    <row r="173" spans="5:5" x14ac:dyDescent="0.5">
      <c r="E173" s="45">
        <v>44488</v>
      </c>
    </row>
    <row r="174" spans="5:5" x14ac:dyDescent="0.5">
      <c r="E174" s="45">
        <v>44489</v>
      </c>
    </row>
    <row r="175" spans="5:5" x14ac:dyDescent="0.5">
      <c r="E175" s="45">
        <v>44490</v>
      </c>
    </row>
    <row r="176" spans="5:5" x14ac:dyDescent="0.5">
      <c r="E176" s="45">
        <v>44491</v>
      </c>
    </row>
    <row r="177" spans="5:5" x14ac:dyDescent="0.5">
      <c r="E177" s="45">
        <v>44492</v>
      </c>
    </row>
    <row r="178" spans="5:5" x14ac:dyDescent="0.5">
      <c r="E178" s="45">
        <v>44493</v>
      </c>
    </row>
    <row r="179" spans="5:5" x14ac:dyDescent="0.5">
      <c r="E179" s="45">
        <v>44494</v>
      </c>
    </row>
    <row r="180" spans="5:5" x14ac:dyDescent="0.5">
      <c r="E180" s="45">
        <v>44495</v>
      </c>
    </row>
    <row r="181" spans="5:5" x14ac:dyDescent="0.5">
      <c r="E181" s="45">
        <v>44496</v>
      </c>
    </row>
    <row r="182" spans="5:5" x14ac:dyDescent="0.5">
      <c r="E182" s="45">
        <v>44497</v>
      </c>
    </row>
    <row r="183" spans="5:5" x14ac:dyDescent="0.5">
      <c r="E183" s="45">
        <v>44498</v>
      </c>
    </row>
    <row r="184" spans="5:5" x14ac:dyDescent="0.5">
      <c r="E184" s="45">
        <v>44499</v>
      </c>
    </row>
    <row r="185" spans="5:5" x14ac:dyDescent="0.5">
      <c r="E185" s="45">
        <v>44500</v>
      </c>
    </row>
    <row r="186" spans="5:5" x14ac:dyDescent="0.5">
      <c r="E186" s="45">
        <v>44501</v>
      </c>
    </row>
    <row r="187" spans="5:5" x14ac:dyDescent="0.5">
      <c r="E187" s="45">
        <v>44502</v>
      </c>
    </row>
    <row r="188" spans="5:5" x14ac:dyDescent="0.5">
      <c r="E188" s="45">
        <v>44503</v>
      </c>
    </row>
    <row r="189" spans="5:5" x14ac:dyDescent="0.5">
      <c r="E189" s="45">
        <v>44504</v>
      </c>
    </row>
    <row r="190" spans="5:5" x14ac:dyDescent="0.5">
      <c r="E190" s="45">
        <v>44505</v>
      </c>
    </row>
    <row r="191" spans="5:5" x14ac:dyDescent="0.5">
      <c r="E191" s="45">
        <v>44506</v>
      </c>
    </row>
    <row r="192" spans="5:5" x14ac:dyDescent="0.5">
      <c r="E192" s="45">
        <v>44507</v>
      </c>
    </row>
    <row r="193" spans="5:5" x14ac:dyDescent="0.5">
      <c r="E193" s="45">
        <v>44508</v>
      </c>
    </row>
    <row r="194" spans="5:5" x14ac:dyDescent="0.5">
      <c r="E194" s="45">
        <v>44509</v>
      </c>
    </row>
    <row r="195" spans="5:5" x14ac:dyDescent="0.5">
      <c r="E195" s="45">
        <v>44510</v>
      </c>
    </row>
    <row r="196" spans="5:5" x14ac:dyDescent="0.5">
      <c r="E196" s="45">
        <v>44511</v>
      </c>
    </row>
    <row r="197" spans="5:5" x14ac:dyDescent="0.5">
      <c r="E197" s="45">
        <v>44512</v>
      </c>
    </row>
    <row r="198" spans="5:5" x14ac:dyDescent="0.5">
      <c r="E198" s="45">
        <v>44513</v>
      </c>
    </row>
    <row r="199" spans="5:5" x14ac:dyDescent="0.5">
      <c r="E199" s="45">
        <v>44514</v>
      </c>
    </row>
    <row r="200" spans="5:5" x14ac:dyDescent="0.5">
      <c r="E200" s="45">
        <v>44515</v>
      </c>
    </row>
    <row r="201" spans="5:5" x14ac:dyDescent="0.5">
      <c r="E201" s="45">
        <v>44516</v>
      </c>
    </row>
    <row r="202" spans="5:5" x14ac:dyDescent="0.5">
      <c r="E202" s="45">
        <v>44517</v>
      </c>
    </row>
    <row r="203" spans="5:5" x14ac:dyDescent="0.5">
      <c r="E203" s="45">
        <v>44518</v>
      </c>
    </row>
    <row r="204" spans="5:5" x14ac:dyDescent="0.5">
      <c r="E204" s="45">
        <v>44519</v>
      </c>
    </row>
    <row r="205" spans="5:5" x14ac:dyDescent="0.5">
      <c r="E205" s="45">
        <v>44520</v>
      </c>
    </row>
    <row r="206" spans="5:5" x14ac:dyDescent="0.5">
      <c r="E206" s="45">
        <v>44521</v>
      </c>
    </row>
    <row r="207" spans="5:5" x14ac:dyDescent="0.5">
      <c r="E207" s="45">
        <v>44522</v>
      </c>
    </row>
    <row r="208" spans="5:5" x14ac:dyDescent="0.5">
      <c r="E208" s="45">
        <v>44523</v>
      </c>
    </row>
    <row r="209" spans="5:5" x14ac:dyDescent="0.5">
      <c r="E209" s="45">
        <v>44524</v>
      </c>
    </row>
    <row r="210" spans="5:5" x14ac:dyDescent="0.5">
      <c r="E210" s="45">
        <v>44525</v>
      </c>
    </row>
    <row r="211" spans="5:5" x14ac:dyDescent="0.5">
      <c r="E211" s="45">
        <v>44526</v>
      </c>
    </row>
    <row r="212" spans="5:5" x14ac:dyDescent="0.5">
      <c r="E212" s="45">
        <v>44527</v>
      </c>
    </row>
    <row r="213" spans="5:5" x14ac:dyDescent="0.5">
      <c r="E213" s="45">
        <v>44528</v>
      </c>
    </row>
    <row r="214" spans="5:5" x14ac:dyDescent="0.5">
      <c r="E214" s="45">
        <v>44529</v>
      </c>
    </row>
    <row r="215" spans="5:5" x14ac:dyDescent="0.5">
      <c r="E215" s="45">
        <v>44530</v>
      </c>
    </row>
    <row r="216" spans="5:5" x14ac:dyDescent="0.5">
      <c r="E216" s="45">
        <v>44531</v>
      </c>
    </row>
    <row r="217" spans="5:5" x14ac:dyDescent="0.5">
      <c r="E217" s="45">
        <v>44532</v>
      </c>
    </row>
    <row r="218" spans="5:5" x14ac:dyDescent="0.5">
      <c r="E218" s="45">
        <v>44533</v>
      </c>
    </row>
    <row r="219" spans="5:5" x14ac:dyDescent="0.5">
      <c r="E219" s="45">
        <v>44534</v>
      </c>
    </row>
    <row r="220" spans="5:5" x14ac:dyDescent="0.5">
      <c r="E220" s="45">
        <v>44535</v>
      </c>
    </row>
    <row r="221" spans="5:5" x14ac:dyDescent="0.5">
      <c r="E221" s="45">
        <v>44536</v>
      </c>
    </row>
    <row r="222" spans="5:5" x14ac:dyDescent="0.5">
      <c r="E222" s="45">
        <v>44537</v>
      </c>
    </row>
    <row r="223" spans="5:5" x14ac:dyDescent="0.5">
      <c r="E223" s="45">
        <v>44538</v>
      </c>
    </row>
    <row r="224" spans="5:5" x14ac:dyDescent="0.5">
      <c r="E224" s="45">
        <v>44539</v>
      </c>
    </row>
    <row r="225" spans="5:5" x14ac:dyDescent="0.5">
      <c r="E225" s="45">
        <v>44540</v>
      </c>
    </row>
    <row r="226" spans="5:5" x14ac:dyDescent="0.5">
      <c r="E226" s="45">
        <v>44541</v>
      </c>
    </row>
    <row r="227" spans="5:5" x14ac:dyDescent="0.5">
      <c r="E227" s="45">
        <v>44542</v>
      </c>
    </row>
    <row r="228" spans="5:5" x14ac:dyDescent="0.5">
      <c r="E228" s="45">
        <v>44543</v>
      </c>
    </row>
    <row r="229" spans="5:5" x14ac:dyDescent="0.5">
      <c r="E229" s="45">
        <v>44544</v>
      </c>
    </row>
    <row r="230" spans="5:5" x14ac:dyDescent="0.5">
      <c r="E230" s="45">
        <v>44545</v>
      </c>
    </row>
    <row r="231" spans="5:5" x14ac:dyDescent="0.5">
      <c r="E231" s="45">
        <v>44546</v>
      </c>
    </row>
    <row r="232" spans="5:5" x14ac:dyDescent="0.5">
      <c r="E232" s="45">
        <v>44547</v>
      </c>
    </row>
    <row r="233" spans="5:5" x14ac:dyDescent="0.5">
      <c r="E233" s="45">
        <v>44548</v>
      </c>
    </row>
    <row r="234" spans="5:5" x14ac:dyDescent="0.5">
      <c r="E234" s="45">
        <v>44549</v>
      </c>
    </row>
    <row r="235" spans="5:5" x14ac:dyDescent="0.5">
      <c r="E235" s="45">
        <v>44550</v>
      </c>
    </row>
    <row r="236" spans="5:5" x14ac:dyDescent="0.5">
      <c r="E236" s="45">
        <v>44551</v>
      </c>
    </row>
    <row r="237" spans="5:5" x14ac:dyDescent="0.5">
      <c r="E237" s="45">
        <v>44552</v>
      </c>
    </row>
    <row r="238" spans="5:5" x14ac:dyDescent="0.5">
      <c r="E238" s="45">
        <v>44553</v>
      </c>
    </row>
    <row r="239" spans="5:5" x14ac:dyDescent="0.5">
      <c r="E239" s="45">
        <v>44554</v>
      </c>
    </row>
    <row r="240" spans="5:5" x14ac:dyDescent="0.5">
      <c r="E240" s="45">
        <v>44555</v>
      </c>
    </row>
    <row r="241" spans="5:5" x14ac:dyDescent="0.5">
      <c r="E241" s="45">
        <v>44556</v>
      </c>
    </row>
    <row r="242" spans="5:5" x14ac:dyDescent="0.5">
      <c r="E242" s="45">
        <v>44557</v>
      </c>
    </row>
    <row r="243" spans="5:5" x14ac:dyDescent="0.5">
      <c r="E243" s="45">
        <v>44558</v>
      </c>
    </row>
    <row r="244" spans="5:5" x14ac:dyDescent="0.5">
      <c r="E244" s="45">
        <v>44559</v>
      </c>
    </row>
    <row r="245" spans="5:5" x14ac:dyDescent="0.5">
      <c r="E245" s="45">
        <v>44560</v>
      </c>
    </row>
    <row r="246" spans="5:5" x14ac:dyDescent="0.5">
      <c r="E246" s="45">
        <v>44561</v>
      </c>
    </row>
    <row r="247" spans="5:5" x14ac:dyDescent="0.5">
      <c r="E247" s="45">
        <v>44562</v>
      </c>
    </row>
    <row r="248" spans="5:5" x14ac:dyDescent="0.5">
      <c r="E248" s="45">
        <v>44563</v>
      </c>
    </row>
    <row r="249" spans="5:5" x14ac:dyDescent="0.5">
      <c r="E249" s="45">
        <v>44564</v>
      </c>
    </row>
    <row r="250" spans="5:5" x14ac:dyDescent="0.5">
      <c r="E250" s="45">
        <v>44565</v>
      </c>
    </row>
    <row r="251" spans="5:5" x14ac:dyDescent="0.5">
      <c r="E251" s="45">
        <v>44566</v>
      </c>
    </row>
    <row r="252" spans="5:5" x14ac:dyDescent="0.5">
      <c r="E252" s="45">
        <v>44567</v>
      </c>
    </row>
    <row r="253" spans="5:5" x14ac:dyDescent="0.5">
      <c r="E253" s="45">
        <v>44568</v>
      </c>
    </row>
    <row r="254" spans="5:5" x14ac:dyDescent="0.5">
      <c r="E254" s="45">
        <v>44569</v>
      </c>
    </row>
    <row r="255" spans="5:5" x14ac:dyDescent="0.5">
      <c r="E255" s="45">
        <v>44570</v>
      </c>
    </row>
    <row r="256" spans="5:5" x14ac:dyDescent="0.5">
      <c r="E256" s="45">
        <v>44571</v>
      </c>
    </row>
    <row r="257" spans="5:5" x14ac:dyDescent="0.5">
      <c r="E257" s="45">
        <v>44572</v>
      </c>
    </row>
    <row r="258" spans="5:5" x14ac:dyDescent="0.5">
      <c r="E258" s="45">
        <v>44573</v>
      </c>
    </row>
    <row r="259" spans="5:5" x14ac:dyDescent="0.5">
      <c r="E259" s="45">
        <v>44574</v>
      </c>
    </row>
    <row r="260" spans="5:5" x14ac:dyDescent="0.5">
      <c r="E260" s="45">
        <v>44575</v>
      </c>
    </row>
    <row r="261" spans="5:5" x14ac:dyDescent="0.5">
      <c r="E261" s="45">
        <v>44576</v>
      </c>
    </row>
    <row r="262" spans="5:5" x14ac:dyDescent="0.5">
      <c r="E262" s="45">
        <v>44577</v>
      </c>
    </row>
    <row r="263" spans="5:5" x14ac:dyDescent="0.5">
      <c r="E263" s="45">
        <v>44578</v>
      </c>
    </row>
    <row r="264" spans="5:5" x14ac:dyDescent="0.5">
      <c r="E264" s="45">
        <v>44579</v>
      </c>
    </row>
    <row r="265" spans="5:5" x14ac:dyDescent="0.5">
      <c r="E265" s="45">
        <v>44580</v>
      </c>
    </row>
    <row r="266" spans="5:5" x14ac:dyDescent="0.5">
      <c r="E266" s="45">
        <v>44581</v>
      </c>
    </row>
    <row r="267" spans="5:5" x14ac:dyDescent="0.5">
      <c r="E267" s="45">
        <v>44582</v>
      </c>
    </row>
    <row r="268" spans="5:5" x14ac:dyDescent="0.5">
      <c r="E268" s="45">
        <v>44583</v>
      </c>
    </row>
    <row r="269" spans="5:5" x14ac:dyDescent="0.5">
      <c r="E269" s="45">
        <v>44584</v>
      </c>
    </row>
    <row r="270" spans="5:5" x14ac:dyDescent="0.5">
      <c r="E270" s="45">
        <v>44585</v>
      </c>
    </row>
    <row r="271" spans="5:5" x14ac:dyDescent="0.5">
      <c r="E271" s="45">
        <v>44586</v>
      </c>
    </row>
    <row r="272" spans="5:5" x14ac:dyDescent="0.5">
      <c r="E272" s="45">
        <v>44587</v>
      </c>
    </row>
    <row r="273" spans="5:5" x14ac:dyDescent="0.5">
      <c r="E273" s="45">
        <v>44588</v>
      </c>
    </row>
    <row r="274" spans="5:5" x14ac:dyDescent="0.5">
      <c r="E274" s="45">
        <v>44589</v>
      </c>
    </row>
    <row r="275" spans="5:5" x14ac:dyDescent="0.5">
      <c r="E275" s="45">
        <v>44590</v>
      </c>
    </row>
    <row r="276" spans="5:5" x14ac:dyDescent="0.5">
      <c r="E276" s="45">
        <v>44591</v>
      </c>
    </row>
    <row r="277" spans="5:5" x14ac:dyDescent="0.5">
      <c r="E277" s="45">
        <v>44592</v>
      </c>
    </row>
    <row r="278" spans="5:5" x14ac:dyDescent="0.5">
      <c r="E278" s="45">
        <v>44593</v>
      </c>
    </row>
    <row r="279" spans="5:5" x14ac:dyDescent="0.5">
      <c r="E279" s="45">
        <v>44594</v>
      </c>
    </row>
    <row r="280" spans="5:5" x14ac:dyDescent="0.5">
      <c r="E280" s="45">
        <v>44595</v>
      </c>
    </row>
    <row r="281" spans="5:5" x14ac:dyDescent="0.5">
      <c r="E281" s="45">
        <v>44596</v>
      </c>
    </row>
    <row r="282" spans="5:5" x14ac:dyDescent="0.5">
      <c r="E282" s="45">
        <v>44597</v>
      </c>
    </row>
    <row r="283" spans="5:5" x14ac:dyDescent="0.5">
      <c r="E283" s="45">
        <v>44598</v>
      </c>
    </row>
    <row r="284" spans="5:5" x14ac:dyDescent="0.5">
      <c r="E284" s="45">
        <v>44599</v>
      </c>
    </row>
    <row r="285" spans="5:5" x14ac:dyDescent="0.5">
      <c r="E285" s="45">
        <v>44600</v>
      </c>
    </row>
    <row r="286" spans="5:5" x14ac:dyDescent="0.5">
      <c r="E286" s="45">
        <v>44601</v>
      </c>
    </row>
    <row r="287" spans="5:5" x14ac:dyDescent="0.5">
      <c r="E287" s="45">
        <v>44602</v>
      </c>
    </row>
    <row r="288" spans="5:5" x14ac:dyDescent="0.5">
      <c r="E288" s="45">
        <v>44603</v>
      </c>
    </row>
    <row r="289" spans="5:5" x14ac:dyDescent="0.5">
      <c r="E289" s="45">
        <v>44604</v>
      </c>
    </row>
    <row r="290" spans="5:5" x14ac:dyDescent="0.5">
      <c r="E290" s="45">
        <v>44605</v>
      </c>
    </row>
    <row r="291" spans="5:5" x14ac:dyDescent="0.5">
      <c r="E291" s="45">
        <v>44606</v>
      </c>
    </row>
    <row r="292" spans="5:5" x14ac:dyDescent="0.5">
      <c r="E292" s="45">
        <v>44607</v>
      </c>
    </row>
    <row r="293" spans="5:5" x14ac:dyDescent="0.5">
      <c r="E293" s="45">
        <v>44608</v>
      </c>
    </row>
    <row r="294" spans="5:5" x14ac:dyDescent="0.5">
      <c r="E294" s="45">
        <v>44609</v>
      </c>
    </row>
    <row r="295" spans="5:5" x14ac:dyDescent="0.5">
      <c r="E295" s="45">
        <v>44610</v>
      </c>
    </row>
    <row r="296" spans="5:5" x14ac:dyDescent="0.5">
      <c r="E296" s="45">
        <v>44611</v>
      </c>
    </row>
    <row r="297" spans="5:5" x14ac:dyDescent="0.5">
      <c r="E297" s="45">
        <v>44612</v>
      </c>
    </row>
    <row r="298" spans="5:5" x14ac:dyDescent="0.5">
      <c r="E298" s="45">
        <v>44613</v>
      </c>
    </row>
    <row r="299" spans="5:5" x14ac:dyDescent="0.5">
      <c r="E299" s="45">
        <v>44614</v>
      </c>
    </row>
    <row r="300" spans="5:5" x14ac:dyDescent="0.5">
      <c r="E300" s="45">
        <v>44615</v>
      </c>
    </row>
    <row r="301" spans="5:5" x14ac:dyDescent="0.5">
      <c r="E301" s="45">
        <v>44616</v>
      </c>
    </row>
    <row r="302" spans="5:5" x14ac:dyDescent="0.5">
      <c r="E302" s="45">
        <v>44617</v>
      </c>
    </row>
    <row r="303" spans="5:5" x14ac:dyDescent="0.5">
      <c r="E303" s="45">
        <v>44618</v>
      </c>
    </row>
    <row r="304" spans="5:5" x14ac:dyDescent="0.5">
      <c r="E304" s="45">
        <v>44619</v>
      </c>
    </row>
    <row r="305" spans="5:5" x14ac:dyDescent="0.5">
      <c r="E305" s="45">
        <v>44620</v>
      </c>
    </row>
    <row r="306" spans="5:5" x14ac:dyDescent="0.5">
      <c r="E306" s="45">
        <v>44621</v>
      </c>
    </row>
    <row r="307" spans="5:5" x14ac:dyDescent="0.5">
      <c r="E307" s="45">
        <v>44622</v>
      </c>
    </row>
    <row r="308" spans="5:5" x14ac:dyDescent="0.5">
      <c r="E308" s="45">
        <v>44623</v>
      </c>
    </row>
    <row r="309" spans="5:5" x14ac:dyDescent="0.5">
      <c r="E309" s="45">
        <v>44624</v>
      </c>
    </row>
    <row r="310" spans="5:5" x14ac:dyDescent="0.5">
      <c r="E310" s="45">
        <v>44625</v>
      </c>
    </row>
    <row r="311" spans="5:5" x14ac:dyDescent="0.5">
      <c r="E311" s="45">
        <v>44626</v>
      </c>
    </row>
    <row r="312" spans="5:5" x14ac:dyDescent="0.5">
      <c r="E312" s="45">
        <v>44627</v>
      </c>
    </row>
    <row r="313" spans="5:5" x14ac:dyDescent="0.5">
      <c r="E313" s="45">
        <v>44628</v>
      </c>
    </row>
    <row r="314" spans="5:5" x14ac:dyDescent="0.5">
      <c r="E314" s="45">
        <v>44629</v>
      </c>
    </row>
    <row r="315" spans="5:5" x14ac:dyDescent="0.5">
      <c r="E315" s="45">
        <v>44630</v>
      </c>
    </row>
    <row r="316" spans="5:5" x14ac:dyDescent="0.5">
      <c r="E316" s="45">
        <v>44631</v>
      </c>
    </row>
    <row r="317" spans="5:5" x14ac:dyDescent="0.5">
      <c r="E317" s="45">
        <v>44632</v>
      </c>
    </row>
    <row r="318" spans="5:5" x14ac:dyDescent="0.5">
      <c r="E318" s="45">
        <v>44633</v>
      </c>
    </row>
    <row r="319" spans="5:5" x14ac:dyDescent="0.5">
      <c r="E319" s="45">
        <v>44634</v>
      </c>
    </row>
    <row r="320" spans="5:5" x14ac:dyDescent="0.5">
      <c r="E320" s="45">
        <v>44635</v>
      </c>
    </row>
    <row r="321" spans="5:5" x14ac:dyDescent="0.5">
      <c r="E321" s="45">
        <v>44636</v>
      </c>
    </row>
    <row r="322" spans="5:5" x14ac:dyDescent="0.5">
      <c r="E322" s="45">
        <v>44637</v>
      </c>
    </row>
    <row r="323" spans="5:5" x14ac:dyDescent="0.5">
      <c r="E323" s="45">
        <v>44638</v>
      </c>
    </row>
    <row r="324" spans="5:5" x14ac:dyDescent="0.5">
      <c r="E324" s="45">
        <v>44639</v>
      </c>
    </row>
    <row r="325" spans="5:5" x14ac:dyDescent="0.5">
      <c r="E325" s="45">
        <v>44640</v>
      </c>
    </row>
    <row r="326" spans="5:5" x14ac:dyDescent="0.5">
      <c r="E326" s="45">
        <v>44641</v>
      </c>
    </row>
    <row r="327" spans="5:5" x14ac:dyDescent="0.5">
      <c r="E327" s="45">
        <v>44642</v>
      </c>
    </row>
    <row r="328" spans="5:5" x14ac:dyDescent="0.5">
      <c r="E328" s="45">
        <v>44643</v>
      </c>
    </row>
    <row r="329" spans="5:5" x14ac:dyDescent="0.5">
      <c r="E329" s="45">
        <v>44644</v>
      </c>
    </row>
    <row r="330" spans="5:5" x14ac:dyDescent="0.5">
      <c r="E330" s="45">
        <v>44645</v>
      </c>
    </row>
    <row r="331" spans="5:5" x14ac:dyDescent="0.5">
      <c r="E331" s="45">
        <v>44646</v>
      </c>
    </row>
    <row r="332" spans="5:5" x14ac:dyDescent="0.5">
      <c r="E332" s="45">
        <v>44647</v>
      </c>
    </row>
    <row r="333" spans="5:5" x14ac:dyDescent="0.5">
      <c r="E333" s="45">
        <v>44648</v>
      </c>
    </row>
    <row r="334" spans="5:5" x14ac:dyDescent="0.5">
      <c r="E334" s="45">
        <v>44649</v>
      </c>
    </row>
    <row r="335" spans="5:5" x14ac:dyDescent="0.5">
      <c r="E335" s="45">
        <v>44650</v>
      </c>
    </row>
    <row r="336" spans="5:5" x14ac:dyDescent="0.5">
      <c r="E336" s="45">
        <v>44651</v>
      </c>
    </row>
    <row r="337" spans="5:5" x14ac:dyDescent="0.5">
      <c r="E337" s="45">
        <v>44652</v>
      </c>
    </row>
    <row r="338" spans="5:5" x14ac:dyDescent="0.5">
      <c r="E338" s="45">
        <v>44653</v>
      </c>
    </row>
    <row r="339" spans="5:5" x14ac:dyDescent="0.5">
      <c r="E339" s="45">
        <v>44654</v>
      </c>
    </row>
    <row r="340" spans="5:5" x14ac:dyDescent="0.5">
      <c r="E340" s="45">
        <v>44655</v>
      </c>
    </row>
    <row r="341" spans="5:5" x14ac:dyDescent="0.5">
      <c r="E341" s="45">
        <v>44656</v>
      </c>
    </row>
    <row r="342" spans="5:5" x14ac:dyDescent="0.5">
      <c r="E342" s="45">
        <v>44657</v>
      </c>
    </row>
    <row r="343" spans="5:5" x14ac:dyDescent="0.5">
      <c r="E343" s="45">
        <v>44658</v>
      </c>
    </row>
    <row r="344" spans="5:5" x14ac:dyDescent="0.5">
      <c r="E344" s="45">
        <v>44659</v>
      </c>
    </row>
    <row r="345" spans="5:5" x14ac:dyDescent="0.5">
      <c r="E345" s="45">
        <v>44660</v>
      </c>
    </row>
    <row r="346" spans="5:5" x14ac:dyDescent="0.5">
      <c r="E346" s="45">
        <v>44661</v>
      </c>
    </row>
    <row r="347" spans="5:5" x14ac:dyDescent="0.5">
      <c r="E347" s="45">
        <v>44662</v>
      </c>
    </row>
    <row r="348" spans="5:5" x14ac:dyDescent="0.5">
      <c r="E348" s="45">
        <v>44663</v>
      </c>
    </row>
    <row r="349" spans="5:5" x14ac:dyDescent="0.5">
      <c r="E349" s="45">
        <v>44664</v>
      </c>
    </row>
    <row r="350" spans="5:5" x14ac:dyDescent="0.5">
      <c r="E350" s="45">
        <v>44665</v>
      </c>
    </row>
    <row r="351" spans="5:5" x14ac:dyDescent="0.5">
      <c r="E351" s="45">
        <v>44666</v>
      </c>
    </row>
    <row r="352" spans="5:5" x14ac:dyDescent="0.5">
      <c r="E352" s="45">
        <v>44667</v>
      </c>
    </row>
    <row r="353" spans="5:5" x14ac:dyDescent="0.5">
      <c r="E353" s="45">
        <v>44668</v>
      </c>
    </row>
    <row r="354" spans="5:5" x14ac:dyDescent="0.5">
      <c r="E354" s="45">
        <v>44669</v>
      </c>
    </row>
    <row r="355" spans="5:5" x14ac:dyDescent="0.5">
      <c r="E355" s="45">
        <v>44670</v>
      </c>
    </row>
    <row r="356" spans="5:5" x14ac:dyDescent="0.5">
      <c r="E356" s="45">
        <v>44671</v>
      </c>
    </row>
    <row r="357" spans="5:5" x14ac:dyDescent="0.5">
      <c r="E357" s="45">
        <v>44672</v>
      </c>
    </row>
    <row r="358" spans="5:5" x14ac:dyDescent="0.5">
      <c r="E358" s="45">
        <v>44673</v>
      </c>
    </row>
    <row r="359" spans="5:5" x14ac:dyDescent="0.5">
      <c r="E359" s="45">
        <v>44674</v>
      </c>
    </row>
    <row r="360" spans="5:5" x14ac:dyDescent="0.5">
      <c r="E360" s="45">
        <v>44675</v>
      </c>
    </row>
    <row r="361" spans="5:5" x14ac:dyDescent="0.5">
      <c r="E361" s="45">
        <v>44676</v>
      </c>
    </row>
    <row r="362" spans="5:5" x14ac:dyDescent="0.5">
      <c r="E362" s="45">
        <v>44677</v>
      </c>
    </row>
    <row r="363" spans="5:5" x14ac:dyDescent="0.5">
      <c r="E363" s="45">
        <v>44678</v>
      </c>
    </row>
    <row r="364" spans="5:5" x14ac:dyDescent="0.5">
      <c r="E364" s="45">
        <v>44679</v>
      </c>
    </row>
    <row r="365" spans="5:5" x14ac:dyDescent="0.5">
      <c r="E365" s="45">
        <v>44680</v>
      </c>
    </row>
    <row r="366" spans="5:5" x14ac:dyDescent="0.5">
      <c r="E366" s="45">
        <v>44681</v>
      </c>
    </row>
    <row r="367" spans="5:5" x14ac:dyDescent="0.5">
      <c r="E367" s="45">
        <v>44682</v>
      </c>
    </row>
    <row r="368" spans="5:5" x14ac:dyDescent="0.5">
      <c r="E368" s="45">
        <v>44683</v>
      </c>
    </row>
    <row r="369" spans="5:5" x14ac:dyDescent="0.5">
      <c r="E369" s="45">
        <v>44684</v>
      </c>
    </row>
    <row r="370" spans="5:5" x14ac:dyDescent="0.5">
      <c r="E370" s="45">
        <v>44685</v>
      </c>
    </row>
    <row r="371" spans="5:5" x14ac:dyDescent="0.5">
      <c r="E371" s="45">
        <v>44686</v>
      </c>
    </row>
    <row r="372" spans="5:5" x14ac:dyDescent="0.5">
      <c r="E372" s="45">
        <v>44687</v>
      </c>
    </row>
    <row r="373" spans="5:5" x14ac:dyDescent="0.5">
      <c r="E373" s="45">
        <v>44688</v>
      </c>
    </row>
    <row r="374" spans="5:5" x14ac:dyDescent="0.5">
      <c r="E374" s="45">
        <v>44689</v>
      </c>
    </row>
    <row r="375" spans="5:5" x14ac:dyDescent="0.5">
      <c r="E375" s="45">
        <v>44690</v>
      </c>
    </row>
    <row r="376" spans="5:5" x14ac:dyDescent="0.5">
      <c r="E376" s="45">
        <v>44691</v>
      </c>
    </row>
    <row r="377" spans="5:5" x14ac:dyDescent="0.5">
      <c r="E377" s="45">
        <v>44692</v>
      </c>
    </row>
    <row r="378" spans="5:5" x14ac:dyDescent="0.5">
      <c r="E378" s="45">
        <v>44693</v>
      </c>
    </row>
    <row r="379" spans="5:5" x14ac:dyDescent="0.5">
      <c r="E379" s="45">
        <v>44694</v>
      </c>
    </row>
    <row r="380" spans="5:5" x14ac:dyDescent="0.5">
      <c r="E380" s="45">
        <v>44695</v>
      </c>
    </row>
    <row r="381" spans="5:5" x14ac:dyDescent="0.5">
      <c r="E381" s="45">
        <v>44696</v>
      </c>
    </row>
    <row r="382" spans="5:5" x14ac:dyDescent="0.5">
      <c r="E382" s="45">
        <v>44697</v>
      </c>
    </row>
    <row r="383" spans="5:5" x14ac:dyDescent="0.5">
      <c r="E383" s="45">
        <v>44698</v>
      </c>
    </row>
    <row r="384" spans="5:5" x14ac:dyDescent="0.5">
      <c r="E384" s="45">
        <v>44699</v>
      </c>
    </row>
    <row r="385" spans="5:5" x14ac:dyDescent="0.5">
      <c r="E385" s="45">
        <v>44700</v>
      </c>
    </row>
    <row r="386" spans="5:5" x14ac:dyDescent="0.5">
      <c r="E386" s="45">
        <v>44701</v>
      </c>
    </row>
    <row r="387" spans="5:5" x14ac:dyDescent="0.5">
      <c r="E387" s="45">
        <v>44702</v>
      </c>
    </row>
    <row r="388" spans="5:5" x14ac:dyDescent="0.5">
      <c r="E388" s="45">
        <v>44703</v>
      </c>
    </row>
    <row r="389" spans="5:5" x14ac:dyDescent="0.5">
      <c r="E389" s="45">
        <v>44704</v>
      </c>
    </row>
    <row r="390" spans="5:5" x14ac:dyDescent="0.5">
      <c r="E390" s="45">
        <v>44705</v>
      </c>
    </row>
    <row r="391" spans="5:5" x14ac:dyDescent="0.5">
      <c r="E391" s="45">
        <v>44706</v>
      </c>
    </row>
    <row r="392" spans="5:5" x14ac:dyDescent="0.5">
      <c r="E392" s="45">
        <v>44707</v>
      </c>
    </row>
    <row r="393" spans="5:5" x14ac:dyDescent="0.5">
      <c r="E393" s="45">
        <v>44708</v>
      </c>
    </row>
    <row r="394" spans="5:5" x14ac:dyDescent="0.5">
      <c r="E394" s="45">
        <v>44709</v>
      </c>
    </row>
    <row r="395" spans="5:5" x14ac:dyDescent="0.5">
      <c r="E395" s="45">
        <v>44710</v>
      </c>
    </row>
    <row r="396" spans="5:5" x14ac:dyDescent="0.5">
      <c r="E396" s="45">
        <v>44711</v>
      </c>
    </row>
    <row r="397" spans="5:5" x14ac:dyDescent="0.5">
      <c r="E397" s="45">
        <v>44712</v>
      </c>
    </row>
    <row r="398" spans="5:5" x14ac:dyDescent="0.5">
      <c r="E398" s="45">
        <v>44713</v>
      </c>
    </row>
    <row r="399" spans="5:5" x14ac:dyDescent="0.5">
      <c r="E399" s="45">
        <v>44714</v>
      </c>
    </row>
    <row r="400" spans="5:5" x14ac:dyDescent="0.5">
      <c r="E400" s="45">
        <v>44715</v>
      </c>
    </row>
    <row r="401" spans="5:5" x14ac:dyDescent="0.5">
      <c r="E401" s="45">
        <v>44716</v>
      </c>
    </row>
    <row r="402" spans="5:5" x14ac:dyDescent="0.5">
      <c r="E402" s="45">
        <v>44717</v>
      </c>
    </row>
    <row r="403" spans="5:5" x14ac:dyDescent="0.5">
      <c r="E403" s="45">
        <v>44718</v>
      </c>
    </row>
    <row r="404" spans="5:5" x14ac:dyDescent="0.5">
      <c r="E404" s="45">
        <v>44719</v>
      </c>
    </row>
    <row r="405" spans="5:5" x14ac:dyDescent="0.5">
      <c r="E405" s="45">
        <v>44720</v>
      </c>
    </row>
    <row r="406" spans="5:5" x14ac:dyDescent="0.5">
      <c r="E406" s="45">
        <v>44721</v>
      </c>
    </row>
    <row r="407" spans="5:5" x14ac:dyDescent="0.5">
      <c r="E407" s="45">
        <v>44722</v>
      </c>
    </row>
    <row r="408" spans="5:5" x14ac:dyDescent="0.5">
      <c r="E408" s="45">
        <v>44723</v>
      </c>
    </row>
    <row r="409" spans="5:5" x14ac:dyDescent="0.5">
      <c r="E409" s="45">
        <v>44724</v>
      </c>
    </row>
    <row r="410" spans="5:5" x14ac:dyDescent="0.5">
      <c r="E410" s="45">
        <v>44725</v>
      </c>
    </row>
    <row r="411" spans="5:5" x14ac:dyDescent="0.5">
      <c r="E411" s="45">
        <v>44726</v>
      </c>
    </row>
    <row r="412" spans="5:5" x14ac:dyDescent="0.5">
      <c r="E412" s="45">
        <v>44727</v>
      </c>
    </row>
    <row r="413" spans="5:5" x14ac:dyDescent="0.5">
      <c r="E413" s="45">
        <v>44728</v>
      </c>
    </row>
    <row r="414" spans="5:5" x14ac:dyDescent="0.5">
      <c r="E414" s="45">
        <v>44729</v>
      </c>
    </row>
    <row r="415" spans="5:5" x14ac:dyDescent="0.5">
      <c r="E415" s="45">
        <v>44730</v>
      </c>
    </row>
    <row r="416" spans="5:5" x14ac:dyDescent="0.5">
      <c r="E416" s="45">
        <v>44731</v>
      </c>
    </row>
    <row r="417" spans="5:5" x14ac:dyDescent="0.5">
      <c r="E417" s="45">
        <v>44732</v>
      </c>
    </row>
    <row r="418" spans="5:5" x14ac:dyDescent="0.5">
      <c r="E418" s="45">
        <v>44733</v>
      </c>
    </row>
    <row r="419" spans="5:5" x14ac:dyDescent="0.5">
      <c r="E419" s="45">
        <v>44734</v>
      </c>
    </row>
    <row r="420" spans="5:5" x14ac:dyDescent="0.5">
      <c r="E420" s="45">
        <v>44735</v>
      </c>
    </row>
    <row r="421" spans="5:5" x14ac:dyDescent="0.5">
      <c r="E421" s="45">
        <v>44736</v>
      </c>
    </row>
    <row r="422" spans="5:5" x14ac:dyDescent="0.5">
      <c r="E422" s="45">
        <v>44737</v>
      </c>
    </row>
    <row r="423" spans="5:5" x14ac:dyDescent="0.5">
      <c r="E423" s="45">
        <v>44738</v>
      </c>
    </row>
    <row r="424" spans="5:5" x14ac:dyDescent="0.5">
      <c r="E424" s="45">
        <v>44739</v>
      </c>
    </row>
    <row r="425" spans="5:5" x14ac:dyDescent="0.5">
      <c r="E425" s="45">
        <v>44740</v>
      </c>
    </row>
    <row r="426" spans="5:5" x14ac:dyDescent="0.5">
      <c r="E426" s="45">
        <v>44741</v>
      </c>
    </row>
    <row r="427" spans="5:5" x14ac:dyDescent="0.5">
      <c r="E427" s="45">
        <v>44742</v>
      </c>
    </row>
    <row r="428" spans="5:5" x14ac:dyDescent="0.5">
      <c r="E428" s="45">
        <v>44743</v>
      </c>
    </row>
    <row r="429" spans="5:5" x14ac:dyDescent="0.5">
      <c r="E429" s="45">
        <v>44744</v>
      </c>
    </row>
    <row r="430" spans="5:5" x14ac:dyDescent="0.5">
      <c r="E430" s="45">
        <v>44745</v>
      </c>
    </row>
    <row r="431" spans="5:5" x14ac:dyDescent="0.5">
      <c r="E431" s="45">
        <v>44746</v>
      </c>
    </row>
    <row r="432" spans="5:5" x14ac:dyDescent="0.5">
      <c r="E432" s="45">
        <v>44747</v>
      </c>
    </row>
    <row r="433" spans="5:5" x14ac:dyDescent="0.5">
      <c r="E433" s="45">
        <v>44748</v>
      </c>
    </row>
    <row r="434" spans="5:5" x14ac:dyDescent="0.5">
      <c r="E434" s="45">
        <v>44749</v>
      </c>
    </row>
    <row r="435" spans="5:5" x14ac:dyDescent="0.5">
      <c r="E435" s="45">
        <v>44750</v>
      </c>
    </row>
    <row r="436" spans="5:5" x14ac:dyDescent="0.5">
      <c r="E436" s="45">
        <v>44751</v>
      </c>
    </row>
    <row r="437" spans="5:5" x14ac:dyDescent="0.5">
      <c r="E437" s="45">
        <v>44752</v>
      </c>
    </row>
    <row r="438" spans="5:5" x14ac:dyDescent="0.5">
      <c r="E438" s="45">
        <v>44753</v>
      </c>
    </row>
    <row r="439" spans="5:5" x14ac:dyDescent="0.5">
      <c r="E439" s="45">
        <v>44754</v>
      </c>
    </row>
    <row r="440" spans="5:5" x14ac:dyDescent="0.5">
      <c r="E440" s="45">
        <v>44755</v>
      </c>
    </row>
    <row r="441" spans="5:5" x14ac:dyDescent="0.5">
      <c r="E441" s="45">
        <v>44756</v>
      </c>
    </row>
    <row r="442" spans="5:5" x14ac:dyDescent="0.5">
      <c r="E442" s="45">
        <v>44757</v>
      </c>
    </row>
    <row r="443" spans="5:5" x14ac:dyDescent="0.5">
      <c r="E443" s="45">
        <v>44758</v>
      </c>
    </row>
    <row r="444" spans="5:5" x14ac:dyDescent="0.5">
      <c r="E444" s="45">
        <v>44759</v>
      </c>
    </row>
    <row r="445" spans="5:5" x14ac:dyDescent="0.5">
      <c r="E445" s="45">
        <v>44760</v>
      </c>
    </row>
    <row r="446" spans="5:5" x14ac:dyDescent="0.5">
      <c r="E446" s="45">
        <v>44761</v>
      </c>
    </row>
    <row r="447" spans="5:5" x14ac:dyDescent="0.5">
      <c r="E447" s="45">
        <v>44762</v>
      </c>
    </row>
    <row r="448" spans="5:5" x14ac:dyDescent="0.5">
      <c r="E448" s="45">
        <v>44763</v>
      </c>
    </row>
    <row r="449" spans="5:5" x14ac:dyDescent="0.5">
      <c r="E449" s="45">
        <v>44764</v>
      </c>
    </row>
    <row r="450" spans="5:5" x14ac:dyDescent="0.5">
      <c r="E450" s="45">
        <v>44765</v>
      </c>
    </row>
    <row r="451" spans="5:5" x14ac:dyDescent="0.5">
      <c r="E451" s="45">
        <v>44766</v>
      </c>
    </row>
    <row r="452" spans="5:5" x14ac:dyDescent="0.5">
      <c r="E452" s="45">
        <v>44767</v>
      </c>
    </row>
    <row r="453" spans="5:5" x14ac:dyDescent="0.5">
      <c r="E453" s="45">
        <v>44768</v>
      </c>
    </row>
    <row r="454" spans="5:5" x14ac:dyDescent="0.5">
      <c r="E454" s="45">
        <v>44769</v>
      </c>
    </row>
    <row r="455" spans="5:5" x14ac:dyDescent="0.5">
      <c r="E455" s="45">
        <v>44770</v>
      </c>
    </row>
    <row r="456" spans="5:5" x14ac:dyDescent="0.5">
      <c r="E456" s="45">
        <v>44771</v>
      </c>
    </row>
    <row r="457" spans="5:5" x14ac:dyDescent="0.5">
      <c r="E457" s="45">
        <v>44772</v>
      </c>
    </row>
    <row r="458" spans="5:5" x14ac:dyDescent="0.5">
      <c r="E458" s="45">
        <v>44773</v>
      </c>
    </row>
    <row r="459" spans="5:5" x14ac:dyDescent="0.5">
      <c r="E459" s="45">
        <v>44774</v>
      </c>
    </row>
    <row r="460" spans="5:5" x14ac:dyDescent="0.5">
      <c r="E460" s="45">
        <v>44775</v>
      </c>
    </row>
    <row r="461" spans="5:5" x14ac:dyDescent="0.5">
      <c r="E461" s="45">
        <v>44776</v>
      </c>
    </row>
    <row r="462" spans="5:5" x14ac:dyDescent="0.5">
      <c r="E462" s="45">
        <v>44777</v>
      </c>
    </row>
    <row r="463" spans="5:5" x14ac:dyDescent="0.5">
      <c r="E463" s="45">
        <v>44778</v>
      </c>
    </row>
    <row r="464" spans="5:5" x14ac:dyDescent="0.5">
      <c r="E464" s="45">
        <v>44779</v>
      </c>
    </row>
    <row r="465" spans="5:5" x14ac:dyDescent="0.5">
      <c r="E465" s="45">
        <v>44780</v>
      </c>
    </row>
    <row r="466" spans="5:5" x14ac:dyDescent="0.5">
      <c r="E466" s="45">
        <v>44781</v>
      </c>
    </row>
    <row r="467" spans="5:5" x14ac:dyDescent="0.5">
      <c r="E467" s="45">
        <v>44782</v>
      </c>
    </row>
    <row r="468" spans="5:5" x14ac:dyDescent="0.5">
      <c r="E468" s="45">
        <v>44783</v>
      </c>
    </row>
    <row r="469" spans="5:5" x14ac:dyDescent="0.5">
      <c r="E469" s="45">
        <v>44784</v>
      </c>
    </row>
    <row r="470" spans="5:5" x14ac:dyDescent="0.5">
      <c r="E470" s="45">
        <v>44785</v>
      </c>
    </row>
    <row r="471" spans="5:5" x14ac:dyDescent="0.5">
      <c r="E471" s="45">
        <v>44786</v>
      </c>
    </row>
    <row r="472" spans="5:5" x14ac:dyDescent="0.5">
      <c r="E472" s="45">
        <v>44787</v>
      </c>
    </row>
    <row r="473" spans="5:5" x14ac:dyDescent="0.5">
      <c r="E473" s="45">
        <v>44788</v>
      </c>
    </row>
    <row r="474" spans="5:5" x14ac:dyDescent="0.5">
      <c r="E474" s="45">
        <v>44789</v>
      </c>
    </row>
    <row r="475" spans="5:5" x14ac:dyDescent="0.5">
      <c r="E475" s="45">
        <v>44790</v>
      </c>
    </row>
    <row r="476" spans="5:5" x14ac:dyDescent="0.5">
      <c r="E476" s="45">
        <v>44791</v>
      </c>
    </row>
    <row r="477" spans="5:5" x14ac:dyDescent="0.5">
      <c r="E477" s="45">
        <v>44792</v>
      </c>
    </row>
    <row r="478" spans="5:5" x14ac:dyDescent="0.5">
      <c r="E478" s="45">
        <v>44793</v>
      </c>
    </row>
    <row r="479" spans="5:5" x14ac:dyDescent="0.5">
      <c r="E479" s="45">
        <v>44794</v>
      </c>
    </row>
    <row r="480" spans="5:5" x14ac:dyDescent="0.5">
      <c r="E480" s="45">
        <v>44795</v>
      </c>
    </row>
    <row r="481" spans="5:5" x14ac:dyDescent="0.5">
      <c r="E481" s="45">
        <v>44796</v>
      </c>
    </row>
    <row r="482" spans="5:5" x14ac:dyDescent="0.5">
      <c r="E482" s="45">
        <v>44797</v>
      </c>
    </row>
    <row r="483" spans="5:5" x14ac:dyDescent="0.5">
      <c r="E483" s="45">
        <v>44798</v>
      </c>
    </row>
    <row r="484" spans="5:5" x14ac:dyDescent="0.5">
      <c r="E484" s="45">
        <v>44799</v>
      </c>
    </row>
    <row r="485" spans="5:5" x14ac:dyDescent="0.5">
      <c r="E485" s="45">
        <v>44800</v>
      </c>
    </row>
    <row r="486" spans="5:5" x14ac:dyDescent="0.5">
      <c r="E486" s="45">
        <v>44801</v>
      </c>
    </row>
    <row r="487" spans="5:5" x14ac:dyDescent="0.5">
      <c r="E487" s="45">
        <v>44802</v>
      </c>
    </row>
    <row r="488" spans="5:5" x14ac:dyDescent="0.5">
      <c r="E488" s="45">
        <v>44803</v>
      </c>
    </row>
    <row r="489" spans="5:5" x14ac:dyDescent="0.5">
      <c r="E489" s="45">
        <v>44804</v>
      </c>
    </row>
    <row r="490" spans="5:5" x14ac:dyDescent="0.5">
      <c r="E490" s="45">
        <v>44805</v>
      </c>
    </row>
    <row r="491" spans="5:5" x14ac:dyDescent="0.5">
      <c r="E491" s="45">
        <v>44806</v>
      </c>
    </row>
    <row r="492" spans="5:5" x14ac:dyDescent="0.5">
      <c r="E492" s="45">
        <v>44807</v>
      </c>
    </row>
    <row r="493" spans="5:5" x14ac:dyDescent="0.5">
      <c r="E493" s="45">
        <v>44808</v>
      </c>
    </row>
    <row r="494" spans="5:5" x14ac:dyDescent="0.5">
      <c r="E494" s="45">
        <v>44809</v>
      </c>
    </row>
    <row r="495" spans="5:5" x14ac:dyDescent="0.5">
      <c r="E495" s="45">
        <v>44810</v>
      </c>
    </row>
    <row r="496" spans="5:5" x14ac:dyDescent="0.5">
      <c r="E496" s="45">
        <v>44811</v>
      </c>
    </row>
    <row r="497" spans="5:5" x14ac:dyDescent="0.5">
      <c r="E497" s="45">
        <v>44812</v>
      </c>
    </row>
    <row r="498" spans="5:5" x14ac:dyDescent="0.5">
      <c r="E498" s="45">
        <v>44813</v>
      </c>
    </row>
    <row r="499" spans="5:5" x14ac:dyDescent="0.5">
      <c r="E499" s="45">
        <v>44814</v>
      </c>
    </row>
    <row r="500" spans="5:5" x14ac:dyDescent="0.5">
      <c r="E500" s="45">
        <v>44815</v>
      </c>
    </row>
    <row r="501" spans="5:5" x14ac:dyDescent="0.5">
      <c r="E501" s="45">
        <v>44816</v>
      </c>
    </row>
    <row r="502" spans="5:5" x14ac:dyDescent="0.5">
      <c r="E502" s="45">
        <v>44817</v>
      </c>
    </row>
    <row r="503" spans="5:5" x14ac:dyDescent="0.5">
      <c r="E503" s="45">
        <v>44818</v>
      </c>
    </row>
    <row r="504" spans="5:5" x14ac:dyDescent="0.5">
      <c r="E504" s="45">
        <v>44819</v>
      </c>
    </row>
    <row r="505" spans="5:5" x14ac:dyDescent="0.5">
      <c r="E505" s="45">
        <v>44820</v>
      </c>
    </row>
    <row r="506" spans="5:5" x14ac:dyDescent="0.5">
      <c r="E506" s="45">
        <v>44821</v>
      </c>
    </row>
    <row r="507" spans="5:5" x14ac:dyDescent="0.5">
      <c r="E507" s="45">
        <v>44822</v>
      </c>
    </row>
    <row r="508" spans="5:5" x14ac:dyDescent="0.5">
      <c r="E508" s="45">
        <v>44823</v>
      </c>
    </row>
    <row r="509" spans="5:5" x14ac:dyDescent="0.5">
      <c r="E509" s="45">
        <v>44824</v>
      </c>
    </row>
    <row r="510" spans="5:5" x14ac:dyDescent="0.5">
      <c r="E510" s="45">
        <v>44825</v>
      </c>
    </row>
    <row r="511" spans="5:5" x14ac:dyDescent="0.5">
      <c r="E511" s="45">
        <v>44826</v>
      </c>
    </row>
    <row r="512" spans="5:5" x14ac:dyDescent="0.5">
      <c r="E512" s="45">
        <v>44827</v>
      </c>
    </row>
    <row r="513" spans="5:5" x14ac:dyDescent="0.5">
      <c r="E513" s="45">
        <v>44828</v>
      </c>
    </row>
    <row r="514" spans="5:5" x14ac:dyDescent="0.5">
      <c r="E514" s="45">
        <v>44829</v>
      </c>
    </row>
    <row r="515" spans="5:5" x14ac:dyDescent="0.5">
      <c r="E515" s="45">
        <v>44830</v>
      </c>
    </row>
    <row r="516" spans="5:5" x14ac:dyDescent="0.5">
      <c r="E516" s="45">
        <v>44831</v>
      </c>
    </row>
    <row r="517" spans="5:5" x14ac:dyDescent="0.5">
      <c r="E517" s="45">
        <v>44832</v>
      </c>
    </row>
    <row r="518" spans="5:5" x14ac:dyDescent="0.5">
      <c r="E518" s="45">
        <v>44833</v>
      </c>
    </row>
    <row r="519" spans="5:5" x14ac:dyDescent="0.5">
      <c r="E519" s="45">
        <v>44834</v>
      </c>
    </row>
    <row r="520" spans="5:5" x14ac:dyDescent="0.5">
      <c r="E520" s="45">
        <v>44835</v>
      </c>
    </row>
    <row r="521" spans="5:5" x14ac:dyDescent="0.5">
      <c r="E521" s="45">
        <v>44836</v>
      </c>
    </row>
    <row r="522" spans="5:5" x14ac:dyDescent="0.5">
      <c r="E522" s="45">
        <v>44837</v>
      </c>
    </row>
    <row r="523" spans="5:5" x14ac:dyDescent="0.5">
      <c r="E523" s="45">
        <v>44838</v>
      </c>
    </row>
    <row r="524" spans="5:5" x14ac:dyDescent="0.5">
      <c r="E524" s="45">
        <v>44839</v>
      </c>
    </row>
    <row r="525" spans="5:5" x14ac:dyDescent="0.5">
      <c r="E525" s="45">
        <v>44840</v>
      </c>
    </row>
    <row r="526" spans="5:5" x14ac:dyDescent="0.5">
      <c r="E526" s="45">
        <v>44841</v>
      </c>
    </row>
    <row r="527" spans="5:5" x14ac:dyDescent="0.5">
      <c r="E527" s="45">
        <v>44842</v>
      </c>
    </row>
    <row r="528" spans="5:5" x14ac:dyDescent="0.5">
      <c r="E528" s="45">
        <v>44843</v>
      </c>
    </row>
    <row r="529" spans="5:5" x14ac:dyDescent="0.5">
      <c r="E529" s="45">
        <v>44844</v>
      </c>
    </row>
    <row r="530" spans="5:5" x14ac:dyDescent="0.5">
      <c r="E530" s="45">
        <v>44845</v>
      </c>
    </row>
    <row r="531" spans="5:5" x14ac:dyDescent="0.5">
      <c r="E531" s="45">
        <v>44846</v>
      </c>
    </row>
    <row r="532" spans="5:5" x14ac:dyDescent="0.5">
      <c r="E532" s="45">
        <v>44847</v>
      </c>
    </row>
    <row r="533" spans="5:5" x14ac:dyDescent="0.5">
      <c r="E533" s="45">
        <v>44848</v>
      </c>
    </row>
    <row r="534" spans="5:5" x14ac:dyDescent="0.5">
      <c r="E534" s="45">
        <v>44849</v>
      </c>
    </row>
    <row r="535" spans="5:5" x14ac:dyDescent="0.5">
      <c r="E535" s="45">
        <v>44850</v>
      </c>
    </row>
    <row r="536" spans="5:5" x14ac:dyDescent="0.5">
      <c r="E536" s="45">
        <v>44851</v>
      </c>
    </row>
    <row r="537" spans="5:5" x14ac:dyDescent="0.5">
      <c r="E537" s="45">
        <v>44852</v>
      </c>
    </row>
    <row r="538" spans="5:5" x14ac:dyDescent="0.5">
      <c r="E538" s="45">
        <v>44853</v>
      </c>
    </row>
    <row r="539" spans="5:5" x14ac:dyDescent="0.5">
      <c r="E539" s="45">
        <v>44854</v>
      </c>
    </row>
    <row r="540" spans="5:5" x14ac:dyDescent="0.5">
      <c r="E540" s="45">
        <v>44855</v>
      </c>
    </row>
    <row r="541" spans="5:5" x14ac:dyDescent="0.5">
      <c r="E541" s="45">
        <v>44856</v>
      </c>
    </row>
    <row r="542" spans="5:5" x14ac:dyDescent="0.5">
      <c r="E542" s="45">
        <v>44857</v>
      </c>
    </row>
    <row r="543" spans="5:5" x14ac:dyDescent="0.5">
      <c r="E543" s="45">
        <v>44858</v>
      </c>
    </row>
    <row r="544" spans="5:5" x14ac:dyDescent="0.5">
      <c r="E544" s="45">
        <v>44859</v>
      </c>
    </row>
    <row r="545" spans="5:5" x14ac:dyDescent="0.5">
      <c r="E545" s="45">
        <v>44860</v>
      </c>
    </row>
    <row r="546" spans="5:5" x14ac:dyDescent="0.5">
      <c r="E546" s="45">
        <v>44861</v>
      </c>
    </row>
    <row r="547" spans="5:5" x14ac:dyDescent="0.5">
      <c r="E547" s="45">
        <v>44862</v>
      </c>
    </row>
    <row r="548" spans="5:5" x14ac:dyDescent="0.5">
      <c r="E548" s="45">
        <v>44863</v>
      </c>
    </row>
    <row r="549" spans="5:5" x14ac:dyDescent="0.5">
      <c r="E549" s="45">
        <v>44864</v>
      </c>
    </row>
    <row r="550" spans="5:5" x14ac:dyDescent="0.5">
      <c r="E550" s="45">
        <v>44865</v>
      </c>
    </row>
    <row r="551" spans="5:5" x14ac:dyDescent="0.5">
      <c r="E551" s="45">
        <v>44866</v>
      </c>
    </row>
    <row r="552" spans="5:5" x14ac:dyDescent="0.5">
      <c r="E552" s="45">
        <v>44867</v>
      </c>
    </row>
    <row r="553" spans="5:5" x14ac:dyDescent="0.5">
      <c r="E553" s="45">
        <v>44868</v>
      </c>
    </row>
    <row r="554" spans="5:5" x14ac:dyDescent="0.5">
      <c r="E554" s="45">
        <v>44869</v>
      </c>
    </row>
    <row r="555" spans="5:5" x14ac:dyDescent="0.5">
      <c r="E555" s="45">
        <v>44870</v>
      </c>
    </row>
    <row r="556" spans="5:5" x14ac:dyDescent="0.5">
      <c r="E556" s="45">
        <v>44871</v>
      </c>
    </row>
    <row r="557" spans="5:5" x14ac:dyDescent="0.5">
      <c r="E557" s="45">
        <v>44872</v>
      </c>
    </row>
    <row r="558" spans="5:5" x14ac:dyDescent="0.5">
      <c r="E558" s="45">
        <v>44873</v>
      </c>
    </row>
    <row r="559" spans="5:5" x14ac:dyDescent="0.5">
      <c r="E559" s="45">
        <v>44874</v>
      </c>
    </row>
    <row r="560" spans="5:5" x14ac:dyDescent="0.5">
      <c r="E560" s="45">
        <v>44875</v>
      </c>
    </row>
    <row r="561" spans="5:5" x14ac:dyDescent="0.5">
      <c r="E561" s="45">
        <v>44876</v>
      </c>
    </row>
    <row r="562" spans="5:5" x14ac:dyDescent="0.5">
      <c r="E562" s="45">
        <v>44877</v>
      </c>
    </row>
    <row r="563" spans="5:5" x14ac:dyDescent="0.5">
      <c r="E563" s="45">
        <v>44878</v>
      </c>
    </row>
    <row r="564" spans="5:5" x14ac:dyDescent="0.5">
      <c r="E564" s="45">
        <v>44879</v>
      </c>
    </row>
    <row r="565" spans="5:5" x14ac:dyDescent="0.5">
      <c r="E565" s="45">
        <v>44880</v>
      </c>
    </row>
    <row r="566" spans="5:5" x14ac:dyDescent="0.5">
      <c r="E566" s="45">
        <v>44881</v>
      </c>
    </row>
    <row r="567" spans="5:5" x14ac:dyDescent="0.5">
      <c r="E567" s="45">
        <v>44882</v>
      </c>
    </row>
    <row r="568" spans="5:5" x14ac:dyDescent="0.5">
      <c r="E568" s="45">
        <v>44883</v>
      </c>
    </row>
    <row r="569" spans="5:5" x14ac:dyDescent="0.5">
      <c r="E569" s="45">
        <v>44884</v>
      </c>
    </row>
    <row r="570" spans="5:5" x14ac:dyDescent="0.5">
      <c r="E570" s="45">
        <v>44885</v>
      </c>
    </row>
    <row r="571" spans="5:5" x14ac:dyDescent="0.5">
      <c r="E571" s="45">
        <v>44886</v>
      </c>
    </row>
    <row r="572" spans="5:5" x14ac:dyDescent="0.5">
      <c r="E572" s="45">
        <v>44887</v>
      </c>
    </row>
    <row r="573" spans="5:5" x14ac:dyDescent="0.5">
      <c r="E573" s="45">
        <v>44888</v>
      </c>
    </row>
    <row r="574" spans="5:5" x14ac:dyDescent="0.5">
      <c r="E574" s="45">
        <v>44889</v>
      </c>
    </row>
    <row r="575" spans="5:5" x14ac:dyDescent="0.5">
      <c r="E575" s="45">
        <v>44890</v>
      </c>
    </row>
    <row r="576" spans="5:5" x14ac:dyDescent="0.5">
      <c r="E576" s="45">
        <v>44891</v>
      </c>
    </row>
    <row r="577" spans="5:5" x14ac:dyDescent="0.5">
      <c r="E577" s="45">
        <v>44892</v>
      </c>
    </row>
    <row r="578" spans="5:5" x14ac:dyDescent="0.5">
      <c r="E578" s="45">
        <v>44893</v>
      </c>
    </row>
    <row r="579" spans="5:5" x14ac:dyDescent="0.5">
      <c r="E579" s="45">
        <v>44894</v>
      </c>
    </row>
    <row r="580" spans="5:5" x14ac:dyDescent="0.5">
      <c r="E580" s="45">
        <v>44895</v>
      </c>
    </row>
    <row r="581" spans="5:5" x14ac:dyDescent="0.5">
      <c r="E581" s="45">
        <v>44896</v>
      </c>
    </row>
    <row r="582" spans="5:5" x14ac:dyDescent="0.5">
      <c r="E582" s="45">
        <v>44897</v>
      </c>
    </row>
    <row r="583" spans="5:5" x14ac:dyDescent="0.5">
      <c r="E583" s="45">
        <v>44898</v>
      </c>
    </row>
    <row r="584" spans="5:5" x14ac:dyDescent="0.5">
      <c r="E584" s="45">
        <v>44899</v>
      </c>
    </row>
    <row r="585" spans="5:5" x14ac:dyDescent="0.5">
      <c r="E585" s="45">
        <v>44900</v>
      </c>
    </row>
    <row r="586" spans="5:5" x14ac:dyDescent="0.5">
      <c r="E586" s="45">
        <v>44901</v>
      </c>
    </row>
    <row r="587" spans="5:5" x14ac:dyDescent="0.5">
      <c r="E587" s="45">
        <v>44902</v>
      </c>
    </row>
    <row r="588" spans="5:5" x14ac:dyDescent="0.5">
      <c r="E588" s="45">
        <v>44903</v>
      </c>
    </row>
    <row r="589" spans="5:5" x14ac:dyDescent="0.5">
      <c r="E589" s="45">
        <v>44904</v>
      </c>
    </row>
    <row r="590" spans="5:5" x14ac:dyDescent="0.5">
      <c r="E590" s="45">
        <v>44905</v>
      </c>
    </row>
    <row r="591" spans="5:5" x14ac:dyDescent="0.5">
      <c r="E591" s="45">
        <v>44906</v>
      </c>
    </row>
    <row r="592" spans="5:5" x14ac:dyDescent="0.5">
      <c r="E592" s="45">
        <v>44907</v>
      </c>
    </row>
    <row r="593" spans="5:5" x14ac:dyDescent="0.5">
      <c r="E593" s="45">
        <v>44908</v>
      </c>
    </row>
    <row r="594" spans="5:5" x14ac:dyDescent="0.5">
      <c r="E594" s="45">
        <v>44909</v>
      </c>
    </row>
    <row r="595" spans="5:5" x14ac:dyDescent="0.5">
      <c r="E595" s="45">
        <v>44910</v>
      </c>
    </row>
    <row r="596" spans="5:5" x14ac:dyDescent="0.5">
      <c r="E596" s="45">
        <v>44911</v>
      </c>
    </row>
    <row r="597" spans="5:5" x14ac:dyDescent="0.5">
      <c r="E597" s="45">
        <v>44912</v>
      </c>
    </row>
    <row r="598" spans="5:5" x14ac:dyDescent="0.5">
      <c r="E598" s="45">
        <v>44913</v>
      </c>
    </row>
    <row r="599" spans="5:5" x14ac:dyDescent="0.5">
      <c r="E599" s="45">
        <v>44914</v>
      </c>
    </row>
    <row r="600" spans="5:5" x14ac:dyDescent="0.5">
      <c r="E600" s="45">
        <v>44915</v>
      </c>
    </row>
    <row r="601" spans="5:5" x14ac:dyDescent="0.5">
      <c r="E601" s="45">
        <v>44916</v>
      </c>
    </row>
    <row r="602" spans="5:5" x14ac:dyDescent="0.5">
      <c r="E602" s="45">
        <v>44917</v>
      </c>
    </row>
    <row r="603" spans="5:5" x14ac:dyDescent="0.5">
      <c r="E603" s="45">
        <v>44918</v>
      </c>
    </row>
    <row r="604" spans="5:5" x14ac:dyDescent="0.5">
      <c r="E604" s="45">
        <v>44919</v>
      </c>
    </row>
    <row r="605" spans="5:5" x14ac:dyDescent="0.5">
      <c r="E605" s="45">
        <v>44920</v>
      </c>
    </row>
    <row r="606" spans="5:5" x14ac:dyDescent="0.5">
      <c r="E606" s="45">
        <v>44921</v>
      </c>
    </row>
    <row r="607" spans="5:5" x14ac:dyDescent="0.5">
      <c r="E607" s="45">
        <v>44922</v>
      </c>
    </row>
    <row r="608" spans="5:5" x14ac:dyDescent="0.5">
      <c r="E608" s="45">
        <v>44923</v>
      </c>
    </row>
    <row r="609" spans="5:5" x14ac:dyDescent="0.5">
      <c r="E609" s="45">
        <v>44924</v>
      </c>
    </row>
    <row r="610" spans="5:5" x14ac:dyDescent="0.5">
      <c r="E610" s="45">
        <v>44925</v>
      </c>
    </row>
    <row r="611" spans="5:5" x14ac:dyDescent="0.5">
      <c r="E611" s="45">
        <v>44926</v>
      </c>
    </row>
    <row r="612" spans="5:5" x14ac:dyDescent="0.5">
      <c r="E612" s="45">
        <v>44927</v>
      </c>
    </row>
    <row r="613" spans="5:5" x14ac:dyDescent="0.5">
      <c r="E613" s="45">
        <v>44928</v>
      </c>
    </row>
    <row r="614" spans="5:5" x14ac:dyDescent="0.5">
      <c r="E614" s="45">
        <v>44929</v>
      </c>
    </row>
    <row r="615" spans="5:5" x14ac:dyDescent="0.5">
      <c r="E615" s="45">
        <v>44930</v>
      </c>
    </row>
    <row r="616" spans="5:5" x14ac:dyDescent="0.5">
      <c r="E616" s="45">
        <v>44931</v>
      </c>
    </row>
    <row r="617" spans="5:5" x14ac:dyDescent="0.5">
      <c r="E617" s="45">
        <v>44932</v>
      </c>
    </row>
    <row r="618" spans="5:5" x14ac:dyDescent="0.5">
      <c r="E618" s="45">
        <v>44933</v>
      </c>
    </row>
    <row r="619" spans="5:5" x14ac:dyDescent="0.5">
      <c r="E619" s="45">
        <v>44934</v>
      </c>
    </row>
    <row r="620" spans="5:5" x14ac:dyDescent="0.5">
      <c r="E620" s="45">
        <v>44935</v>
      </c>
    </row>
    <row r="621" spans="5:5" x14ac:dyDescent="0.5">
      <c r="E621" s="45">
        <v>44936</v>
      </c>
    </row>
    <row r="622" spans="5:5" x14ac:dyDescent="0.5">
      <c r="E622" s="45">
        <v>44937</v>
      </c>
    </row>
    <row r="623" spans="5:5" x14ac:dyDescent="0.5">
      <c r="E623" s="45">
        <v>44938</v>
      </c>
    </row>
    <row r="624" spans="5:5" x14ac:dyDescent="0.5">
      <c r="E624" s="45">
        <v>44939</v>
      </c>
    </row>
    <row r="625" spans="5:5" x14ac:dyDescent="0.5">
      <c r="E625" s="45">
        <v>44940</v>
      </c>
    </row>
    <row r="626" spans="5:5" x14ac:dyDescent="0.5">
      <c r="E626" s="45">
        <v>44941</v>
      </c>
    </row>
    <row r="627" spans="5:5" x14ac:dyDescent="0.5">
      <c r="E627" s="45">
        <v>44942</v>
      </c>
    </row>
    <row r="628" spans="5:5" x14ac:dyDescent="0.5">
      <c r="E628" s="45">
        <v>44943</v>
      </c>
    </row>
    <row r="629" spans="5:5" x14ac:dyDescent="0.5">
      <c r="E629" s="45">
        <v>44944</v>
      </c>
    </row>
    <row r="630" spans="5:5" x14ac:dyDescent="0.5">
      <c r="E630" s="45">
        <v>44945</v>
      </c>
    </row>
    <row r="631" spans="5:5" x14ac:dyDescent="0.5">
      <c r="E631" s="45">
        <v>44946</v>
      </c>
    </row>
    <row r="632" spans="5:5" x14ac:dyDescent="0.5">
      <c r="E632" s="45">
        <v>44947</v>
      </c>
    </row>
    <row r="633" spans="5:5" x14ac:dyDescent="0.5">
      <c r="E633" s="45">
        <v>44948</v>
      </c>
    </row>
    <row r="634" spans="5:5" x14ac:dyDescent="0.5">
      <c r="E634" s="45">
        <v>44949</v>
      </c>
    </row>
    <row r="635" spans="5:5" x14ac:dyDescent="0.5">
      <c r="E635" s="45">
        <v>44950</v>
      </c>
    </row>
    <row r="636" spans="5:5" x14ac:dyDescent="0.5">
      <c r="E636" s="45">
        <v>44951</v>
      </c>
    </row>
    <row r="637" spans="5:5" x14ac:dyDescent="0.5">
      <c r="E637" s="45">
        <v>44952</v>
      </c>
    </row>
    <row r="638" spans="5:5" x14ac:dyDescent="0.5">
      <c r="E638" s="45">
        <v>44953</v>
      </c>
    </row>
    <row r="639" spans="5:5" x14ac:dyDescent="0.5">
      <c r="E639" s="45">
        <v>44954</v>
      </c>
    </row>
    <row r="640" spans="5:5" x14ac:dyDescent="0.5">
      <c r="E640" s="45">
        <v>44955</v>
      </c>
    </row>
    <row r="641" spans="5:5" x14ac:dyDescent="0.5">
      <c r="E641" s="45">
        <v>44956</v>
      </c>
    </row>
    <row r="642" spans="5:5" x14ac:dyDescent="0.5">
      <c r="E642" s="45">
        <v>44957</v>
      </c>
    </row>
    <row r="643" spans="5:5" x14ac:dyDescent="0.5">
      <c r="E643" s="45">
        <v>44958</v>
      </c>
    </row>
    <row r="644" spans="5:5" x14ac:dyDescent="0.5">
      <c r="E644" s="45">
        <v>44959</v>
      </c>
    </row>
    <row r="645" spans="5:5" x14ac:dyDescent="0.5">
      <c r="E645" s="45">
        <v>44960</v>
      </c>
    </row>
    <row r="646" spans="5:5" x14ac:dyDescent="0.5">
      <c r="E646" s="45">
        <v>44961</v>
      </c>
    </row>
    <row r="647" spans="5:5" x14ac:dyDescent="0.5">
      <c r="E647" s="45">
        <v>44962</v>
      </c>
    </row>
    <row r="648" spans="5:5" x14ac:dyDescent="0.5">
      <c r="E648" s="45">
        <v>44963</v>
      </c>
    </row>
    <row r="649" spans="5:5" x14ac:dyDescent="0.5">
      <c r="E649" s="45">
        <v>44964</v>
      </c>
    </row>
    <row r="650" spans="5:5" x14ac:dyDescent="0.5">
      <c r="E650" s="45">
        <v>44965</v>
      </c>
    </row>
    <row r="651" spans="5:5" x14ac:dyDescent="0.5">
      <c r="E651" s="45">
        <v>44966</v>
      </c>
    </row>
    <row r="652" spans="5:5" x14ac:dyDescent="0.5">
      <c r="E652" s="45">
        <v>44967</v>
      </c>
    </row>
    <row r="653" spans="5:5" x14ac:dyDescent="0.5">
      <c r="E653" s="45">
        <v>44968</v>
      </c>
    </row>
    <row r="654" spans="5:5" x14ac:dyDescent="0.5">
      <c r="E654" s="45">
        <v>44969</v>
      </c>
    </row>
    <row r="655" spans="5:5" x14ac:dyDescent="0.5">
      <c r="E655" s="45">
        <v>44970</v>
      </c>
    </row>
    <row r="656" spans="5:5" x14ac:dyDescent="0.5">
      <c r="E656" s="45">
        <v>44971</v>
      </c>
    </row>
    <row r="657" spans="5:5" x14ac:dyDescent="0.5">
      <c r="E657" s="45">
        <v>44972</v>
      </c>
    </row>
    <row r="658" spans="5:5" x14ac:dyDescent="0.5">
      <c r="E658" s="45">
        <v>44973</v>
      </c>
    </row>
    <row r="659" spans="5:5" x14ac:dyDescent="0.5">
      <c r="E659" s="45">
        <v>44974</v>
      </c>
    </row>
    <row r="660" spans="5:5" x14ac:dyDescent="0.5">
      <c r="E660" s="45">
        <v>44975</v>
      </c>
    </row>
    <row r="661" spans="5:5" x14ac:dyDescent="0.5">
      <c r="E661" s="45">
        <v>44976</v>
      </c>
    </row>
    <row r="662" spans="5:5" x14ac:dyDescent="0.5">
      <c r="E662" s="45">
        <v>44977</v>
      </c>
    </row>
    <row r="663" spans="5:5" x14ac:dyDescent="0.5">
      <c r="E663" s="45">
        <v>44978</v>
      </c>
    </row>
    <row r="664" spans="5:5" x14ac:dyDescent="0.5">
      <c r="E664" s="45">
        <v>44979</v>
      </c>
    </row>
    <row r="665" spans="5:5" x14ac:dyDescent="0.5">
      <c r="E665" s="45">
        <v>44980</v>
      </c>
    </row>
    <row r="666" spans="5:5" x14ac:dyDescent="0.5">
      <c r="E666" s="45">
        <v>44981</v>
      </c>
    </row>
    <row r="667" spans="5:5" x14ac:dyDescent="0.5">
      <c r="E667" s="45">
        <v>44982</v>
      </c>
    </row>
    <row r="668" spans="5:5" x14ac:dyDescent="0.5">
      <c r="E668" s="45">
        <v>44983</v>
      </c>
    </row>
    <row r="669" spans="5:5" x14ac:dyDescent="0.5">
      <c r="E669" s="45">
        <v>44984</v>
      </c>
    </row>
    <row r="670" spans="5:5" x14ac:dyDescent="0.5">
      <c r="E670" s="45">
        <v>44985</v>
      </c>
    </row>
    <row r="671" spans="5:5" x14ac:dyDescent="0.5">
      <c r="E671" s="45">
        <v>44986</v>
      </c>
    </row>
    <row r="672" spans="5:5" x14ac:dyDescent="0.5">
      <c r="E672" s="45">
        <v>44987</v>
      </c>
    </row>
    <row r="673" spans="5:5" x14ac:dyDescent="0.5">
      <c r="E673" s="45">
        <v>44988</v>
      </c>
    </row>
    <row r="674" spans="5:5" x14ac:dyDescent="0.5">
      <c r="E674" s="45">
        <v>44989</v>
      </c>
    </row>
    <row r="675" spans="5:5" x14ac:dyDescent="0.5">
      <c r="E675" s="45">
        <v>44990</v>
      </c>
    </row>
    <row r="676" spans="5:5" x14ac:dyDescent="0.5">
      <c r="E676" s="45">
        <v>44991</v>
      </c>
    </row>
    <row r="677" spans="5:5" x14ac:dyDescent="0.5">
      <c r="E677" s="45">
        <v>44992</v>
      </c>
    </row>
    <row r="678" spans="5:5" x14ac:dyDescent="0.5">
      <c r="E678" s="45">
        <v>44993</v>
      </c>
    </row>
    <row r="679" spans="5:5" x14ac:dyDescent="0.5">
      <c r="E679" s="45">
        <v>44994</v>
      </c>
    </row>
    <row r="680" spans="5:5" x14ac:dyDescent="0.5">
      <c r="E680" s="45">
        <v>44995</v>
      </c>
    </row>
    <row r="681" spans="5:5" x14ac:dyDescent="0.5">
      <c r="E681" s="45">
        <v>44996</v>
      </c>
    </row>
    <row r="682" spans="5:5" x14ac:dyDescent="0.5">
      <c r="E682" s="45">
        <v>44997</v>
      </c>
    </row>
    <row r="683" spans="5:5" x14ac:dyDescent="0.5">
      <c r="E683" s="45">
        <v>44998</v>
      </c>
    </row>
    <row r="684" spans="5:5" x14ac:dyDescent="0.5">
      <c r="E684" s="45">
        <v>44999</v>
      </c>
    </row>
    <row r="685" spans="5:5" x14ac:dyDescent="0.5">
      <c r="E685" s="45">
        <v>45000</v>
      </c>
    </row>
    <row r="686" spans="5:5" x14ac:dyDescent="0.5">
      <c r="E686" s="45">
        <v>45001</v>
      </c>
    </row>
    <row r="687" spans="5:5" x14ac:dyDescent="0.5">
      <c r="E687" s="45">
        <v>45002</v>
      </c>
    </row>
    <row r="688" spans="5:5" x14ac:dyDescent="0.5">
      <c r="E688" s="45">
        <v>45003</v>
      </c>
    </row>
    <row r="689" spans="5:5" x14ac:dyDescent="0.5">
      <c r="E689" s="45">
        <v>45004</v>
      </c>
    </row>
    <row r="690" spans="5:5" x14ac:dyDescent="0.5">
      <c r="E690" s="45">
        <v>45005</v>
      </c>
    </row>
    <row r="691" spans="5:5" x14ac:dyDescent="0.5">
      <c r="E691" s="45">
        <v>45006</v>
      </c>
    </row>
    <row r="692" spans="5:5" x14ac:dyDescent="0.5">
      <c r="E692" s="45">
        <v>45007</v>
      </c>
    </row>
    <row r="693" spans="5:5" x14ac:dyDescent="0.5">
      <c r="E693" s="45">
        <v>45008</v>
      </c>
    </row>
    <row r="694" spans="5:5" x14ac:dyDescent="0.5">
      <c r="E694" s="45">
        <v>45009</v>
      </c>
    </row>
    <row r="695" spans="5:5" x14ac:dyDescent="0.5">
      <c r="E695" s="45">
        <v>45010</v>
      </c>
    </row>
    <row r="696" spans="5:5" x14ac:dyDescent="0.5">
      <c r="E696" s="45">
        <v>45011</v>
      </c>
    </row>
    <row r="697" spans="5:5" x14ac:dyDescent="0.5">
      <c r="E697" s="45">
        <v>45012</v>
      </c>
    </row>
    <row r="698" spans="5:5" x14ac:dyDescent="0.5">
      <c r="E698" s="45">
        <v>45013</v>
      </c>
    </row>
    <row r="699" spans="5:5" x14ac:dyDescent="0.5">
      <c r="E699" s="45">
        <v>45014</v>
      </c>
    </row>
    <row r="700" spans="5:5" x14ac:dyDescent="0.5">
      <c r="E700" s="45">
        <v>45015</v>
      </c>
    </row>
    <row r="701" spans="5:5" x14ac:dyDescent="0.5">
      <c r="E701" s="45">
        <v>45016</v>
      </c>
    </row>
    <row r="702" spans="5:5" x14ac:dyDescent="0.5">
      <c r="E702" s="45">
        <v>45017</v>
      </c>
    </row>
    <row r="703" spans="5:5" x14ac:dyDescent="0.5">
      <c r="E703" s="45">
        <v>45018</v>
      </c>
    </row>
    <row r="704" spans="5:5" x14ac:dyDescent="0.5">
      <c r="E704" s="45">
        <v>45019</v>
      </c>
    </row>
    <row r="705" spans="5:5" x14ac:dyDescent="0.5">
      <c r="E705" s="45">
        <v>45020</v>
      </c>
    </row>
    <row r="706" spans="5:5" x14ac:dyDescent="0.5">
      <c r="E706" s="45">
        <v>45021</v>
      </c>
    </row>
    <row r="707" spans="5:5" x14ac:dyDescent="0.5">
      <c r="E707" s="45">
        <v>45022</v>
      </c>
    </row>
    <row r="708" spans="5:5" x14ac:dyDescent="0.5">
      <c r="E708" s="45">
        <v>45023</v>
      </c>
    </row>
    <row r="709" spans="5:5" x14ac:dyDescent="0.5">
      <c r="E709" s="45">
        <v>45024</v>
      </c>
    </row>
    <row r="710" spans="5:5" x14ac:dyDescent="0.5">
      <c r="E710" s="45">
        <v>45025</v>
      </c>
    </row>
    <row r="711" spans="5:5" x14ac:dyDescent="0.5">
      <c r="E711" s="45">
        <v>45026</v>
      </c>
    </row>
    <row r="712" spans="5:5" x14ac:dyDescent="0.5">
      <c r="E712" s="45">
        <v>45027</v>
      </c>
    </row>
    <row r="713" spans="5:5" x14ac:dyDescent="0.5">
      <c r="E713" s="45">
        <v>45028</v>
      </c>
    </row>
    <row r="714" spans="5:5" x14ac:dyDescent="0.5">
      <c r="E714" s="45">
        <v>45029</v>
      </c>
    </row>
    <row r="715" spans="5:5" x14ac:dyDescent="0.5">
      <c r="E715" s="45">
        <v>45030</v>
      </c>
    </row>
    <row r="716" spans="5:5" x14ac:dyDescent="0.5">
      <c r="E716" s="45">
        <v>45031</v>
      </c>
    </row>
    <row r="717" spans="5:5" x14ac:dyDescent="0.5">
      <c r="E717" s="45">
        <v>45032</v>
      </c>
    </row>
    <row r="718" spans="5:5" x14ac:dyDescent="0.5">
      <c r="E718" s="45">
        <v>45033</v>
      </c>
    </row>
    <row r="719" spans="5:5" x14ac:dyDescent="0.5">
      <c r="E719" s="45">
        <v>45034</v>
      </c>
    </row>
    <row r="720" spans="5:5" x14ac:dyDescent="0.5">
      <c r="E720" s="45">
        <v>45035</v>
      </c>
    </row>
    <row r="721" spans="5:5" x14ac:dyDescent="0.5">
      <c r="E721" s="45">
        <v>45036</v>
      </c>
    </row>
    <row r="722" spans="5:5" x14ac:dyDescent="0.5">
      <c r="E722" s="45">
        <v>45037</v>
      </c>
    </row>
    <row r="723" spans="5:5" x14ac:dyDescent="0.5">
      <c r="E723" s="45">
        <v>45038</v>
      </c>
    </row>
    <row r="724" spans="5:5" x14ac:dyDescent="0.5">
      <c r="E724" s="45">
        <v>45039</v>
      </c>
    </row>
    <row r="725" spans="5:5" x14ac:dyDescent="0.5">
      <c r="E725" s="45">
        <v>45040</v>
      </c>
    </row>
    <row r="726" spans="5:5" x14ac:dyDescent="0.5">
      <c r="E726" s="45">
        <v>45041</v>
      </c>
    </row>
    <row r="727" spans="5:5" x14ac:dyDescent="0.5">
      <c r="E727" s="45">
        <v>45042</v>
      </c>
    </row>
    <row r="728" spans="5:5" x14ac:dyDescent="0.5">
      <c r="E728" s="45">
        <v>45043</v>
      </c>
    </row>
    <row r="729" spans="5:5" x14ac:dyDescent="0.5">
      <c r="E729" s="45">
        <v>45044</v>
      </c>
    </row>
    <row r="730" spans="5:5" x14ac:dyDescent="0.5">
      <c r="E730" s="45">
        <v>45045</v>
      </c>
    </row>
    <row r="731" spans="5:5" x14ac:dyDescent="0.5">
      <c r="E731" s="45">
        <v>45046</v>
      </c>
    </row>
    <row r="732" spans="5:5" x14ac:dyDescent="0.5">
      <c r="E732" s="45">
        <v>45047</v>
      </c>
    </row>
    <row r="733" spans="5:5" x14ac:dyDescent="0.5">
      <c r="E733" s="45">
        <v>45048</v>
      </c>
    </row>
    <row r="734" spans="5:5" x14ac:dyDescent="0.5">
      <c r="E734" s="45">
        <v>45049</v>
      </c>
    </row>
    <row r="735" spans="5:5" x14ac:dyDescent="0.5">
      <c r="E735" s="45">
        <v>45050</v>
      </c>
    </row>
    <row r="736" spans="5:5" x14ac:dyDescent="0.5">
      <c r="E736" s="45">
        <v>45051</v>
      </c>
    </row>
    <row r="737" spans="5:5" x14ac:dyDescent="0.5">
      <c r="E737" s="45">
        <v>45052</v>
      </c>
    </row>
    <row r="738" spans="5:5" x14ac:dyDescent="0.5">
      <c r="E738" s="45">
        <v>45053</v>
      </c>
    </row>
    <row r="739" spans="5:5" x14ac:dyDescent="0.5">
      <c r="E739" s="45">
        <v>45054</v>
      </c>
    </row>
    <row r="740" spans="5:5" x14ac:dyDescent="0.5">
      <c r="E740" s="45">
        <v>45055</v>
      </c>
    </row>
    <row r="741" spans="5:5" x14ac:dyDescent="0.5">
      <c r="E741" s="45">
        <v>45056</v>
      </c>
    </row>
    <row r="742" spans="5:5" x14ac:dyDescent="0.5">
      <c r="E742" s="45">
        <v>45057</v>
      </c>
    </row>
    <row r="743" spans="5:5" x14ac:dyDescent="0.5">
      <c r="E743" s="45">
        <v>45058</v>
      </c>
    </row>
    <row r="744" spans="5:5" x14ac:dyDescent="0.5">
      <c r="E744" s="45">
        <v>45059</v>
      </c>
    </row>
    <row r="745" spans="5:5" x14ac:dyDescent="0.5">
      <c r="E745" s="45">
        <v>45060</v>
      </c>
    </row>
    <row r="746" spans="5:5" x14ac:dyDescent="0.5">
      <c r="E746" s="45">
        <v>45061</v>
      </c>
    </row>
    <row r="747" spans="5:5" x14ac:dyDescent="0.5">
      <c r="E747" s="45">
        <v>45062</v>
      </c>
    </row>
    <row r="748" spans="5:5" x14ac:dyDescent="0.5">
      <c r="E748" s="45">
        <v>45063</v>
      </c>
    </row>
    <row r="749" spans="5:5" x14ac:dyDescent="0.5">
      <c r="E749" s="45">
        <v>45064</v>
      </c>
    </row>
    <row r="750" spans="5:5" x14ac:dyDescent="0.5">
      <c r="E750" s="45">
        <v>45065</v>
      </c>
    </row>
    <row r="751" spans="5:5" x14ac:dyDescent="0.5">
      <c r="E751" s="45">
        <v>45066</v>
      </c>
    </row>
    <row r="752" spans="5:5" x14ac:dyDescent="0.5">
      <c r="E752" s="45">
        <v>45067</v>
      </c>
    </row>
    <row r="753" spans="5:5" x14ac:dyDescent="0.5">
      <c r="E753" s="45">
        <v>45068</v>
      </c>
    </row>
    <row r="754" spans="5:5" x14ac:dyDescent="0.5">
      <c r="E754" s="45">
        <v>45069</v>
      </c>
    </row>
    <row r="755" spans="5:5" x14ac:dyDescent="0.5">
      <c r="E755" s="45">
        <v>45070</v>
      </c>
    </row>
    <row r="756" spans="5:5" x14ac:dyDescent="0.5">
      <c r="E756" s="45">
        <v>45071</v>
      </c>
    </row>
    <row r="757" spans="5:5" x14ac:dyDescent="0.5">
      <c r="E757" s="45">
        <v>45072</v>
      </c>
    </row>
    <row r="758" spans="5:5" x14ac:dyDescent="0.5">
      <c r="E758" s="45">
        <v>45073</v>
      </c>
    </row>
    <row r="759" spans="5:5" x14ac:dyDescent="0.5">
      <c r="E759" s="45">
        <v>45074</v>
      </c>
    </row>
    <row r="760" spans="5:5" x14ac:dyDescent="0.5">
      <c r="E760" s="45">
        <v>45075</v>
      </c>
    </row>
    <row r="761" spans="5:5" x14ac:dyDescent="0.5">
      <c r="E761" s="45">
        <v>45076</v>
      </c>
    </row>
    <row r="762" spans="5:5" x14ac:dyDescent="0.5">
      <c r="E762" s="45">
        <v>45077</v>
      </c>
    </row>
    <row r="763" spans="5:5" x14ac:dyDescent="0.5">
      <c r="E763" s="45">
        <v>45078</v>
      </c>
    </row>
    <row r="764" spans="5:5" x14ac:dyDescent="0.5">
      <c r="E764" s="45">
        <v>45079</v>
      </c>
    </row>
    <row r="765" spans="5:5" x14ac:dyDescent="0.5">
      <c r="E765" s="45">
        <v>45080</v>
      </c>
    </row>
    <row r="766" spans="5:5" x14ac:dyDescent="0.5">
      <c r="E766" s="45">
        <v>45081</v>
      </c>
    </row>
    <row r="767" spans="5:5" x14ac:dyDescent="0.5">
      <c r="E767" s="45">
        <v>45082</v>
      </c>
    </row>
    <row r="768" spans="5:5" x14ac:dyDescent="0.5">
      <c r="E768" s="45">
        <v>45083</v>
      </c>
    </row>
    <row r="769" spans="5:5" x14ac:dyDescent="0.5">
      <c r="E769" s="45">
        <v>45084</v>
      </c>
    </row>
    <row r="770" spans="5:5" x14ac:dyDescent="0.5">
      <c r="E770" s="45">
        <v>45085</v>
      </c>
    </row>
    <row r="771" spans="5:5" x14ac:dyDescent="0.5">
      <c r="E771" s="45">
        <v>45086</v>
      </c>
    </row>
    <row r="772" spans="5:5" x14ac:dyDescent="0.5">
      <c r="E772" s="45">
        <v>45087</v>
      </c>
    </row>
    <row r="773" spans="5:5" x14ac:dyDescent="0.5">
      <c r="E773" s="45">
        <v>45088</v>
      </c>
    </row>
    <row r="774" spans="5:5" x14ac:dyDescent="0.5">
      <c r="E774" s="45">
        <v>45089</v>
      </c>
    </row>
    <row r="775" spans="5:5" x14ac:dyDescent="0.5">
      <c r="E775" s="45">
        <v>45090</v>
      </c>
    </row>
    <row r="776" spans="5:5" x14ac:dyDescent="0.5">
      <c r="E776" s="45">
        <v>45091</v>
      </c>
    </row>
    <row r="777" spans="5:5" x14ac:dyDescent="0.5">
      <c r="E777" s="45">
        <v>45092</v>
      </c>
    </row>
    <row r="778" spans="5:5" x14ac:dyDescent="0.5">
      <c r="E778" s="45">
        <v>45093</v>
      </c>
    </row>
    <row r="779" spans="5:5" x14ac:dyDescent="0.5">
      <c r="E779" s="45">
        <v>45094</v>
      </c>
    </row>
    <row r="780" spans="5:5" x14ac:dyDescent="0.5">
      <c r="E780" s="45">
        <v>45095</v>
      </c>
    </row>
    <row r="781" spans="5:5" x14ac:dyDescent="0.5">
      <c r="E781" s="45">
        <v>45096</v>
      </c>
    </row>
    <row r="782" spans="5:5" x14ac:dyDescent="0.5">
      <c r="E782" s="45">
        <v>45097</v>
      </c>
    </row>
    <row r="783" spans="5:5" x14ac:dyDescent="0.5">
      <c r="E783" s="45">
        <v>45098</v>
      </c>
    </row>
    <row r="784" spans="5:5" x14ac:dyDescent="0.5">
      <c r="E784" s="45">
        <v>45099</v>
      </c>
    </row>
    <row r="785" spans="5:5" x14ac:dyDescent="0.5">
      <c r="E785" s="45">
        <v>45100</v>
      </c>
    </row>
    <row r="786" spans="5:5" x14ac:dyDescent="0.5">
      <c r="E786" s="45">
        <v>45101</v>
      </c>
    </row>
    <row r="787" spans="5:5" x14ac:dyDescent="0.5">
      <c r="E787" s="45">
        <v>45102</v>
      </c>
    </row>
    <row r="788" spans="5:5" x14ac:dyDescent="0.5">
      <c r="E788" s="45">
        <v>45103</v>
      </c>
    </row>
    <row r="789" spans="5:5" x14ac:dyDescent="0.5">
      <c r="E789" s="45">
        <v>45104</v>
      </c>
    </row>
    <row r="790" spans="5:5" x14ac:dyDescent="0.5">
      <c r="E790" s="45">
        <v>45105</v>
      </c>
    </row>
    <row r="791" spans="5:5" x14ac:dyDescent="0.5">
      <c r="E791" s="45">
        <v>45106</v>
      </c>
    </row>
    <row r="792" spans="5:5" x14ac:dyDescent="0.5">
      <c r="E792" s="45">
        <v>45107</v>
      </c>
    </row>
    <row r="793" spans="5:5" x14ac:dyDescent="0.5">
      <c r="E793" s="45">
        <v>45108</v>
      </c>
    </row>
    <row r="794" spans="5:5" x14ac:dyDescent="0.5">
      <c r="E794" s="45">
        <v>45109</v>
      </c>
    </row>
    <row r="795" spans="5:5" x14ac:dyDescent="0.5">
      <c r="E795" s="45">
        <v>45110</v>
      </c>
    </row>
    <row r="796" spans="5:5" x14ac:dyDescent="0.5">
      <c r="E796" s="45">
        <v>45111</v>
      </c>
    </row>
    <row r="797" spans="5:5" x14ac:dyDescent="0.5">
      <c r="E797" s="45">
        <v>45112</v>
      </c>
    </row>
    <row r="798" spans="5:5" x14ac:dyDescent="0.5">
      <c r="E798" s="45">
        <v>45113</v>
      </c>
    </row>
    <row r="799" spans="5:5" x14ac:dyDescent="0.5">
      <c r="E799" s="45">
        <v>45114</v>
      </c>
    </row>
    <row r="800" spans="5:5" x14ac:dyDescent="0.5">
      <c r="E800" s="45">
        <v>45115</v>
      </c>
    </row>
    <row r="801" spans="5:5" x14ac:dyDescent="0.5">
      <c r="E801" s="45">
        <v>45116</v>
      </c>
    </row>
    <row r="802" spans="5:5" x14ac:dyDescent="0.5">
      <c r="E802" s="45">
        <v>45117</v>
      </c>
    </row>
    <row r="803" spans="5:5" x14ac:dyDescent="0.5">
      <c r="E803" s="45">
        <v>45118</v>
      </c>
    </row>
    <row r="804" spans="5:5" x14ac:dyDescent="0.5">
      <c r="E804" s="45">
        <v>45119</v>
      </c>
    </row>
    <row r="805" spans="5:5" x14ac:dyDescent="0.5">
      <c r="E805" s="45">
        <v>45120</v>
      </c>
    </row>
    <row r="806" spans="5:5" x14ac:dyDescent="0.5">
      <c r="E806" s="45">
        <v>45121</v>
      </c>
    </row>
    <row r="807" spans="5:5" x14ac:dyDescent="0.5">
      <c r="E807" s="45">
        <v>45122</v>
      </c>
    </row>
    <row r="808" spans="5:5" x14ac:dyDescent="0.5">
      <c r="E808" s="45">
        <v>45123</v>
      </c>
    </row>
    <row r="809" spans="5:5" x14ac:dyDescent="0.5">
      <c r="E809" s="45">
        <v>45124</v>
      </c>
    </row>
    <row r="810" spans="5:5" x14ac:dyDescent="0.5">
      <c r="E810" s="45">
        <v>45125</v>
      </c>
    </row>
    <row r="811" spans="5:5" x14ac:dyDescent="0.5">
      <c r="E811" s="45">
        <v>45126</v>
      </c>
    </row>
    <row r="812" spans="5:5" x14ac:dyDescent="0.5">
      <c r="E812" s="45">
        <v>45127</v>
      </c>
    </row>
    <row r="813" spans="5:5" x14ac:dyDescent="0.5">
      <c r="E813" s="45">
        <v>45128</v>
      </c>
    </row>
    <row r="814" spans="5:5" x14ac:dyDescent="0.5">
      <c r="E814" s="45">
        <v>45129</v>
      </c>
    </row>
    <row r="815" spans="5:5" x14ac:dyDescent="0.5">
      <c r="E815" s="45">
        <v>45130</v>
      </c>
    </row>
    <row r="816" spans="5:5" x14ac:dyDescent="0.5">
      <c r="E816" s="45">
        <v>45131</v>
      </c>
    </row>
    <row r="817" spans="5:5" x14ac:dyDescent="0.5">
      <c r="E817" s="45">
        <v>45132</v>
      </c>
    </row>
    <row r="818" spans="5:5" x14ac:dyDescent="0.5">
      <c r="E818" s="45">
        <v>45133</v>
      </c>
    </row>
    <row r="819" spans="5:5" x14ac:dyDescent="0.5">
      <c r="E819" s="45">
        <v>45134</v>
      </c>
    </row>
    <row r="820" spans="5:5" x14ac:dyDescent="0.5">
      <c r="E820" s="45">
        <v>45135</v>
      </c>
    </row>
    <row r="821" spans="5:5" x14ac:dyDescent="0.5">
      <c r="E821" s="45">
        <v>45136</v>
      </c>
    </row>
    <row r="822" spans="5:5" x14ac:dyDescent="0.5">
      <c r="E822" s="45">
        <v>45137</v>
      </c>
    </row>
    <row r="823" spans="5:5" x14ac:dyDescent="0.5">
      <c r="E823" s="45">
        <v>45138</v>
      </c>
    </row>
    <row r="824" spans="5:5" x14ac:dyDescent="0.5">
      <c r="E824" s="45">
        <v>45139</v>
      </c>
    </row>
    <row r="825" spans="5:5" x14ac:dyDescent="0.5">
      <c r="E825" s="45">
        <v>45140</v>
      </c>
    </row>
    <row r="826" spans="5:5" x14ac:dyDescent="0.5">
      <c r="E826" s="45">
        <v>45141</v>
      </c>
    </row>
    <row r="827" spans="5:5" x14ac:dyDescent="0.5">
      <c r="E827" s="45">
        <v>45142</v>
      </c>
    </row>
    <row r="828" spans="5:5" x14ac:dyDescent="0.5">
      <c r="E828" s="45">
        <v>45143</v>
      </c>
    </row>
    <row r="829" spans="5:5" x14ac:dyDescent="0.5">
      <c r="E829" s="45">
        <v>45144</v>
      </c>
    </row>
    <row r="830" spans="5:5" x14ac:dyDescent="0.5">
      <c r="E830" s="45">
        <v>45145</v>
      </c>
    </row>
    <row r="831" spans="5:5" x14ac:dyDescent="0.5">
      <c r="E831" s="45">
        <v>45146</v>
      </c>
    </row>
    <row r="832" spans="5:5" x14ac:dyDescent="0.5">
      <c r="E832" s="45">
        <v>45147</v>
      </c>
    </row>
    <row r="833" spans="5:5" x14ac:dyDescent="0.5">
      <c r="E833" s="45">
        <v>45148</v>
      </c>
    </row>
    <row r="834" spans="5:5" x14ac:dyDescent="0.5">
      <c r="E834" s="45">
        <v>45149</v>
      </c>
    </row>
    <row r="835" spans="5:5" x14ac:dyDescent="0.5">
      <c r="E835" s="45">
        <v>45150</v>
      </c>
    </row>
    <row r="836" spans="5:5" x14ac:dyDescent="0.5">
      <c r="E836" s="45">
        <v>45151</v>
      </c>
    </row>
    <row r="837" spans="5:5" x14ac:dyDescent="0.5">
      <c r="E837" s="45">
        <v>45152</v>
      </c>
    </row>
    <row r="838" spans="5:5" x14ac:dyDescent="0.5">
      <c r="E838" s="45">
        <v>45153</v>
      </c>
    </row>
    <row r="839" spans="5:5" x14ac:dyDescent="0.5">
      <c r="E839" s="45">
        <v>45154</v>
      </c>
    </row>
    <row r="840" spans="5:5" x14ac:dyDescent="0.5">
      <c r="E840" s="45">
        <v>45155</v>
      </c>
    </row>
    <row r="841" spans="5:5" x14ac:dyDescent="0.5">
      <c r="E841" s="45">
        <v>45156</v>
      </c>
    </row>
    <row r="842" spans="5:5" x14ac:dyDescent="0.5">
      <c r="E842" s="45">
        <v>45157</v>
      </c>
    </row>
    <row r="843" spans="5:5" x14ac:dyDescent="0.5">
      <c r="E843" s="45">
        <v>45158</v>
      </c>
    </row>
    <row r="844" spans="5:5" x14ac:dyDescent="0.5">
      <c r="E844" s="45">
        <v>45159</v>
      </c>
    </row>
    <row r="845" spans="5:5" x14ac:dyDescent="0.5">
      <c r="E845" s="45">
        <v>45160</v>
      </c>
    </row>
    <row r="846" spans="5:5" x14ac:dyDescent="0.5">
      <c r="E846" s="45">
        <v>45161</v>
      </c>
    </row>
    <row r="847" spans="5:5" x14ac:dyDescent="0.5">
      <c r="E847" s="45">
        <v>45162</v>
      </c>
    </row>
    <row r="848" spans="5:5" x14ac:dyDescent="0.5">
      <c r="E848" s="45">
        <v>45163</v>
      </c>
    </row>
    <row r="849" spans="5:5" x14ac:dyDescent="0.5">
      <c r="E849" s="45">
        <v>45164</v>
      </c>
    </row>
    <row r="850" spans="5:5" x14ac:dyDescent="0.5">
      <c r="E850" s="45">
        <v>45165</v>
      </c>
    </row>
    <row r="851" spans="5:5" x14ac:dyDescent="0.5">
      <c r="E851" s="45">
        <v>45166</v>
      </c>
    </row>
    <row r="852" spans="5:5" x14ac:dyDescent="0.5">
      <c r="E852" s="45">
        <v>45167</v>
      </c>
    </row>
    <row r="853" spans="5:5" x14ac:dyDescent="0.5">
      <c r="E853" s="45">
        <v>45168</v>
      </c>
    </row>
    <row r="854" spans="5:5" x14ac:dyDescent="0.5">
      <c r="E854" s="45">
        <v>45169</v>
      </c>
    </row>
    <row r="855" spans="5:5" x14ac:dyDescent="0.5">
      <c r="E855" s="45">
        <v>45170</v>
      </c>
    </row>
    <row r="856" spans="5:5" x14ac:dyDescent="0.5">
      <c r="E856" s="45">
        <v>45171</v>
      </c>
    </row>
    <row r="857" spans="5:5" x14ac:dyDescent="0.5">
      <c r="E857" s="45">
        <v>45172</v>
      </c>
    </row>
    <row r="858" spans="5:5" x14ac:dyDescent="0.5">
      <c r="E858" s="45">
        <v>45173</v>
      </c>
    </row>
    <row r="859" spans="5:5" x14ac:dyDescent="0.5">
      <c r="E859" s="45">
        <v>45174</v>
      </c>
    </row>
    <row r="860" spans="5:5" x14ac:dyDescent="0.5">
      <c r="E860" s="45">
        <v>45175</v>
      </c>
    </row>
    <row r="861" spans="5:5" x14ac:dyDescent="0.5">
      <c r="E861" s="45">
        <v>45176</v>
      </c>
    </row>
    <row r="862" spans="5:5" x14ac:dyDescent="0.5">
      <c r="E862" s="45">
        <v>45177</v>
      </c>
    </row>
    <row r="863" spans="5:5" x14ac:dyDescent="0.5">
      <c r="E863" s="45">
        <v>45178</v>
      </c>
    </row>
    <row r="864" spans="5:5" x14ac:dyDescent="0.5">
      <c r="E864" s="45">
        <v>45179</v>
      </c>
    </row>
    <row r="865" spans="5:5" x14ac:dyDescent="0.5">
      <c r="E865" s="45">
        <v>45180</v>
      </c>
    </row>
    <row r="866" spans="5:5" x14ac:dyDescent="0.5">
      <c r="E866" s="45">
        <v>45181</v>
      </c>
    </row>
    <row r="867" spans="5:5" x14ac:dyDescent="0.5">
      <c r="E867" s="45">
        <v>45182</v>
      </c>
    </row>
    <row r="868" spans="5:5" x14ac:dyDescent="0.5">
      <c r="E868" s="45">
        <v>45183</v>
      </c>
    </row>
    <row r="869" spans="5:5" x14ac:dyDescent="0.5">
      <c r="E869" s="45">
        <v>45184</v>
      </c>
    </row>
    <row r="870" spans="5:5" x14ac:dyDescent="0.5">
      <c r="E870" s="45">
        <v>45185</v>
      </c>
    </row>
    <row r="871" spans="5:5" x14ac:dyDescent="0.5">
      <c r="E871" s="45">
        <v>45186</v>
      </c>
    </row>
    <row r="872" spans="5:5" x14ac:dyDescent="0.5">
      <c r="E872" s="45">
        <v>45187</v>
      </c>
    </row>
    <row r="873" spans="5:5" x14ac:dyDescent="0.5">
      <c r="E873" s="45">
        <v>45188</v>
      </c>
    </row>
    <row r="874" spans="5:5" x14ac:dyDescent="0.5">
      <c r="E874" s="45">
        <v>45189</v>
      </c>
    </row>
    <row r="875" spans="5:5" x14ac:dyDescent="0.5">
      <c r="E875" s="45">
        <v>45190</v>
      </c>
    </row>
    <row r="876" spans="5:5" x14ac:dyDescent="0.5">
      <c r="E876" s="45">
        <v>45191</v>
      </c>
    </row>
    <row r="877" spans="5:5" x14ac:dyDescent="0.5">
      <c r="E877" s="45">
        <v>45192</v>
      </c>
    </row>
    <row r="878" spans="5:5" x14ac:dyDescent="0.5">
      <c r="E878" s="45">
        <v>45193</v>
      </c>
    </row>
    <row r="879" spans="5:5" x14ac:dyDescent="0.5">
      <c r="E879" s="45">
        <v>45194</v>
      </c>
    </row>
    <row r="880" spans="5:5" x14ac:dyDescent="0.5">
      <c r="E880" s="45">
        <v>45195</v>
      </c>
    </row>
    <row r="881" spans="5:5" x14ac:dyDescent="0.5">
      <c r="E881" s="45">
        <v>45196</v>
      </c>
    </row>
    <row r="882" spans="5:5" x14ac:dyDescent="0.5">
      <c r="E882" s="45">
        <v>45197</v>
      </c>
    </row>
    <row r="883" spans="5:5" x14ac:dyDescent="0.5">
      <c r="E883" s="45">
        <v>45198</v>
      </c>
    </row>
    <row r="884" spans="5:5" x14ac:dyDescent="0.5">
      <c r="E884" s="45">
        <v>45199</v>
      </c>
    </row>
    <row r="885" spans="5:5" x14ac:dyDescent="0.5">
      <c r="E885" s="45">
        <v>45200</v>
      </c>
    </row>
    <row r="886" spans="5:5" x14ac:dyDescent="0.5">
      <c r="E886" s="45">
        <v>45201</v>
      </c>
    </row>
    <row r="887" spans="5:5" x14ac:dyDescent="0.5">
      <c r="E887" s="45">
        <v>45202</v>
      </c>
    </row>
    <row r="888" spans="5:5" x14ac:dyDescent="0.5">
      <c r="E888" s="45">
        <v>45203</v>
      </c>
    </row>
    <row r="889" spans="5:5" x14ac:dyDescent="0.5">
      <c r="E889" s="45">
        <v>45204</v>
      </c>
    </row>
    <row r="890" spans="5:5" x14ac:dyDescent="0.5">
      <c r="E890" s="45">
        <v>45205</v>
      </c>
    </row>
    <row r="891" spans="5:5" x14ac:dyDescent="0.5">
      <c r="E891" s="45">
        <v>45206</v>
      </c>
    </row>
    <row r="892" spans="5:5" x14ac:dyDescent="0.5">
      <c r="E892" s="45">
        <v>45207</v>
      </c>
    </row>
    <row r="893" spans="5:5" x14ac:dyDescent="0.5">
      <c r="E893" s="45">
        <v>45208</v>
      </c>
    </row>
    <row r="894" spans="5:5" x14ac:dyDescent="0.5">
      <c r="E894" s="45">
        <v>45209</v>
      </c>
    </row>
    <row r="895" spans="5:5" x14ac:dyDescent="0.5">
      <c r="E895" s="45">
        <v>45210</v>
      </c>
    </row>
    <row r="896" spans="5:5" x14ac:dyDescent="0.5">
      <c r="E896" s="45">
        <v>45211</v>
      </c>
    </row>
    <row r="897" spans="5:5" x14ac:dyDescent="0.5">
      <c r="E897" s="45">
        <v>45212</v>
      </c>
    </row>
    <row r="898" spans="5:5" x14ac:dyDescent="0.5">
      <c r="E898" s="45">
        <v>45213</v>
      </c>
    </row>
    <row r="899" spans="5:5" x14ac:dyDescent="0.5">
      <c r="E899" s="45">
        <v>45214</v>
      </c>
    </row>
    <row r="900" spans="5:5" x14ac:dyDescent="0.5">
      <c r="E900" s="45">
        <v>45215</v>
      </c>
    </row>
    <row r="901" spans="5:5" x14ac:dyDescent="0.5">
      <c r="E901" s="45">
        <v>45216</v>
      </c>
    </row>
    <row r="902" spans="5:5" x14ac:dyDescent="0.5">
      <c r="E902" s="45">
        <v>45217</v>
      </c>
    </row>
    <row r="903" spans="5:5" x14ac:dyDescent="0.5">
      <c r="E903" s="45">
        <v>45218</v>
      </c>
    </row>
    <row r="904" spans="5:5" x14ac:dyDescent="0.5">
      <c r="E904" s="45">
        <v>45219</v>
      </c>
    </row>
    <row r="905" spans="5:5" x14ac:dyDescent="0.5">
      <c r="E905" s="45">
        <v>45220</v>
      </c>
    </row>
    <row r="906" spans="5:5" x14ac:dyDescent="0.5">
      <c r="E906" s="45">
        <v>45221</v>
      </c>
    </row>
    <row r="907" spans="5:5" x14ac:dyDescent="0.5">
      <c r="E907" s="45">
        <v>45222</v>
      </c>
    </row>
    <row r="908" spans="5:5" x14ac:dyDescent="0.5">
      <c r="E908" s="45">
        <v>45223</v>
      </c>
    </row>
    <row r="909" spans="5:5" x14ac:dyDescent="0.5">
      <c r="E909" s="45">
        <v>45224</v>
      </c>
    </row>
    <row r="910" spans="5:5" x14ac:dyDescent="0.5">
      <c r="E910" s="45">
        <v>45225</v>
      </c>
    </row>
    <row r="911" spans="5:5" x14ac:dyDescent="0.5">
      <c r="E911" s="45">
        <v>45226</v>
      </c>
    </row>
    <row r="912" spans="5:5" x14ac:dyDescent="0.5">
      <c r="E912" s="45">
        <v>45227</v>
      </c>
    </row>
    <row r="913" spans="5:5" x14ac:dyDescent="0.5">
      <c r="E913" s="45">
        <v>45228</v>
      </c>
    </row>
    <row r="914" spans="5:5" x14ac:dyDescent="0.5">
      <c r="E914" s="45">
        <v>45229</v>
      </c>
    </row>
    <row r="915" spans="5:5" x14ac:dyDescent="0.5">
      <c r="E915" s="45">
        <v>45230</v>
      </c>
    </row>
    <row r="916" spans="5:5" x14ac:dyDescent="0.5">
      <c r="E916" s="45">
        <v>45231</v>
      </c>
    </row>
    <row r="917" spans="5:5" x14ac:dyDescent="0.5">
      <c r="E917" s="45">
        <v>45232</v>
      </c>
    </row>
    <row r="918" spans="5:5" x14ac:dyDescent="0.5">
      <c r="E918" s="45">
        <v>45233</v>
      </c>
    </row>
    <row r="919" spans="5:5" x14ac:dyDescent="0.5">
      <c r="E919" s="45">
        <v>45234</v>
      </c>
    </row>
    <row r="920" spans="5:5" x14ac:dyDescent="0.5">
      <c r="E920" s="45">
        <v>45235</v>
      </c>
    </row>
    <row r="921" spans="5:5" x14ac:dyDescent="0.5">
      <c r="E921" s="45">
        <v>45236</v>
      </c>
    </row>
    <row r="922" spans="5:5" x14ac:dyDescent="0.5">
      <c r="E922" s="45">
        <v>45237</v>
      </c>
    </row>
    <row r="923" spans="5:5" x14ac:dyDescent="0.5">
      <c r="E923" s="45">
        <v>45238</v>
      </c>
    </row>
    <row r="924" spans="5:5" x14ac:dyDescent="0.5">
      <c r="E924" s="45">
        <v>45239</v>
      </c>
    </row>
    <row r="925" spans="5:5" x14ac:dyDescent="0.5">
      <c r="E925" s="45">
        <v>45240</v>
      </c>
    </row>
    <row r="926" spans="5:5" x14ac:dyDescent="0.5">
      <c r="E926" s="45">
        <v>45241</v>
      </c>
    </row>
    <row r="927" spans="5:5" x14ac:dyDescent="0.5">
      <c r="E927" s="45">
        <v>45242</v>
      </c>
    </row>
    <row r="928" spans="5:5" x14ac:dyDescent="0.5">
      <c r="E928" s="45">
        <v>45243</v>
      </c>
    </row>
    <row r="929" spans="5:5" x14ac:dyDescent="0.5">
      <c r="E929" s="45">
        <v>45244</v>
      </c>
    </row>
    <row r="930" spans="5:5" x14ac:dyDescent="0.5">
      <c r="E930" s="45">
        <v>45245</v>
      </c>
    </row>
    <row r="931" spans="5:5" x14ac:dyDescent="0.5">
      <c r="E931" s="45">
        <v>45246</v>
      </c>
    </row>
    <row r="932" spans="5:5" x14ac:dyDescent="0.5">
      <c r="E932" s="45">
        <v>45247</v>
      </c>
    </row>
    <row r="933" spans="5:5" x14ac:dyDescent="0.5">
      <c r="E933" s="45">
        <v>45248</v>
      </c>
    </row>
    <row r="934" spans="5:5" x14ac:dyDescent="0.5">
      <c r="E934" s="45">
        <v>45249</v>
      </c>
    </row>
    <row r="935" spans="5:5" x14ac:dyDescent="0.5">
      <c r="E935" s="45">
        <v>45250</v>
      </c>
    </row>
    <row r="936" spans="5:5" x14ac:dyDescent="0.5">
      <c r="E936" s="45">
        <v>45251</v>
      </c>
    </row>
    <row r="937" spans="5:5" x14ac:dyDescent="0.5">
      <c r="E937" s="45">
        <v>45252</v>
      </c>
    </row>
    <row r="938" spans="5:5" x14ac:dyDescent="0.5">
      <c r="E938" s="45">
        <v>45253</v>
      </c>
    </row>
    <row r="939" spans="5:5" x14ac:dyDescent="0.5">
      <c r="E939" s="45">
        <v>45254</v>
      </c>
    </row>
    <row r="940" spans="5:5" x14ac:dyDescent="0.5">
      <c r="E940" s="45">
        <v>45255</v>
      </c>
    </row>
    <row r="941" spans="5:5" x14ac:dyDescent="0.5">
      <c r="E941" s="45">
        <v>45256</v>
      </c>
    </row>
    <row r="942" spans="5:5" x14ac:dyDescent="0.5">
      <c r="E942" s="45">
        <v>45257</v>
      </c>
    </row>
    <row r="943" spans="5:5" x14ac:dyDescent="0.5">
      <c r="E943" s="45">
        <v>45258</v>
      </c>
    </row>
    <row r="944" spans="5:5" x14ac:dyDescent="0.5">
      <c r="E944" s="45">
        <v>45259</v>
      </c>
    </row>
    <row r="945" spans="5:5" x14ac:dyDescent="0.5">
      <c r="E945" s="45">
        <v>45260</v>
      </c>
    </row>
    <row r="946" spans="5:5" x14ac:dyDescent="0.5">
      <c r="E946" s="45">
        <v>45261</v>
      </c>
    </row>
    <row r="947" spans="5:5" x14ac:dyDescent="0.5">
      <c r="E947" s="45">
        <v>45262</v>
      </c>
    </row>
    <row r="948" spans="5:5" x14ac:dyDescent="0.5">
      <c r="E948" s="45">
        <v>45263</v>
      </c>
    </row>
    <row r="949" spans="5:5" x14ac:dyDescent="0.5">
      <c r="E949" s="45">
        <v>45264</v>
      </c>
    </row>
    <row r="950" spans="5:5" x14ac:dyDescent="0.5">
      <c r="E950" s="45">
        <v>45265</v>
      </c>
    </row>
    <row r="951" spans="5:5" x14ac:dyDescent="0.5">
      <c r="E951" s="45">
        <v>45266</v>
      </c>
    </row>
    <row r="952" spans="5:5" x14ac:dyDescent="0.5">
      <c r="E952" s="45">
        <v>45267</v>
      </c>
    </row>
    <row r="953" spans="5:5" x14ac:dyDescent="0.5">
      <c r="E953" s="45">
        <v>45268</v>
      </c>
    </row>
    <row r="954" spans="5:5" x14ac:dyDescent="0.5">
      <c r="E954" s="45">
        <v>45269</v>
      </c>
    </row>
    <row r="955" spans="5:5" x14ac:dyDescent="0.5">
      <c r="E955" s="45">
        <v>45270</v>
      </c>
    </row>
    <row r="956" spans="5:5" x14ac:dyDescent="0.5">
      <c r="E956" s="45">
        <v>45271</v>
      </c>
    </row>
    <row r="957" spans="5:5" x14ac:dyDescent="0.5">
      <c r="E957" s="45">
        <v>45272</v>
      </c>
    </row>
    <row r="958" spans="5:5" x14ac:dyDescent="0.5">
      <c r="E958" s="45">
        <v>45273</v>
      </c>
    </row>
    <row r="959" spans="5:5" x14ac:dyDescent="0.5">
      <c r="E959" s="45">
        <v>45274</v>
      </c>
    </row>
    <row r="960" spans="5:5" x14ac:dyDescent="0.5">
      <c r="E960" s="45">
        <v>45275</v>
      </c>
    </row>
    <row r="961" spans="5:5" x14ac:dyDescent="0.5">
      <c r="E961" s="45">
        <v>45276</v>
      </c>
    </row>
    <row r="962" spans="5:5" x14ac:dyDescent="0.5">
      <c r="E962" s="45">
        <v>45277</v>
      </c>
    </row>
    <row r="963" spans="5:5" x14ac:dyDescent="0.5">
      <c r="E963" s="45">
        <v>45278</v>
      </c>
    </row>
    <row r="964" spans="5:5" x14ac:dyDescent="0.5">
      <c r="E964" s="45">
        <v>45279</v>
      </c>
    </row>
    <row r="965" spans="5:5" x14ac:dyDescent="0.5">
      <c r="E965" s="45">
        <v>45280</v>
      </c>
    </row>
    <row r="966" spans="5:5" x14ac:dyDescent="0.5">
      <c r="E966" s="45">
        <v>45281</v>
      </c>
    </row>
    <row r="967" spans="5:5" x14ac:dyDescent="0.5">
      <c r="E967" s="45">
        <v>45282</v>
      </c>
    </row>
    <row r="968" spans="5:5" x14ac:dyDescent="0.5">
      <c r="E968" s="45">
        <v>45283</v>
      </c>
    </row>
    <row r="969" spans="5:5" x14ac:dyDescent="0.5">
      <c r="E969" s="45">
        <v>45284</v>
      </c>
    </row>
    <row r="970" spans="5:5" x14ac:dyDescent="0.5">
      <c r="E970" s="45">
        <v>45285</v>
      </c>
    </row>
    <row r="971" spans="5:5" x14ac:dyDescent="0.5">
      <c r="E971" s="45">
        <v>45286</v>
      </c>
    </row>
    <row r="972" spans="5:5" x14ac:dyDescent="0.5">
      <c r="E972" s="45">
        <v>45287</v>
      </c>
    </row>
    <row r="973" spans="5:5" x14ac:dyDescent="0.5">
      <c r="E973" s="45">
        <v>45288</v>
      </c>
    </row>
    <row r="974" spans="5:5" x14ac:dyDescent="0.5">
      <c r="E974" s="45">
        <v>45289</v>
      </c>
    </row>
    <row r="975" spans="5:5" x14ac:dyDescent="0.5">
      <c r="E975" s="45">
        <v>45290</v>
      </c>
    </row>
    <row r="976" spans="5:5" x14ac:dyDescent="0.5">
      <c r="E976" s="45">
        <v>45291</v>
      </c>
    </row>
  </sheetData>
  <sheetProtection algorithmName="SHA-512" hashValue="6i3FplyOxl1isLzAlHYlUnpDIsaOfvuU9JE5EUWA6W6s9loePC1Va542vYgLysdUOV8+HpCHgqcSw3ZF8P8tUQ==" saltValue="yIQe707GmgpH4qboJANn3g==" spinCount="100000" sheet="1" objects="1" scenarios="1"/>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D719F-EFB5-40C8-B43C-9D938548DD9D}">
  <sheetPr codeName="Tabelle4"/>
  <dimension ref="A1:I61"/>
  <sheetViews>
    <sheetView tabSelected="1" workbookViewId="0">
      <selection activeCell="A3" sqref="A3:I3"/>
    </sheetView>
  </sheetViews>
  <sheetFormatPr baseColWidth="10" defaultRowHeight="15.75" x14ac:dyDescent="0.5"/>
  <cols>
    <col min="9" max="9" width="79.25" customWidth="1"/>
  </cols>
  <sheetData>
    <row r="1" spans="1:9" x14ac:dyDescent="0.5">
      <c r="A1" s="229" t="s">
        <v>318</v>
      </c>
      <c r="B1" s="229"/>
      <c r="C1" s="100"/>
      <c r="D1" s="100"/>
      <c r="E1" s="100"/>
      <c r="F1" s="100"/>
      <c r="G1" s="100"/>
      <c r="H1" s="100"/>
      <c r="I1" s="100"/>
    </row>
    <row r="2" spans="1:9" x14ac:dyDescent="0.5">
      <c r="A2" s="230" t="s">
        <v>215</v>
      </c>
      <c r="B2" s="230"/>
      <c r="C2" s="230"/>
      <c r="D2" s="230"/>
      <c r="E2" s="230"/>
      <c r="F2" s="230"/>
      <c r="G2" s="230"/>
      <c r="H2" s="230"/>
      <c r="I2" s="230"/>
    </row>
    <row r="3" spans="1:9" ht="333" customHeight="1" x14ac:dyDescent="0.5">
      <c r="A3" s="231" t="s">
        <v>216</v>
      </c>
      <c r="B3" s="231"/>
      <c r="C3" s="231"/>
      <c r="D3" s="231"/>
      <c r="E3" s="231"/>
      <c r="F3" s="231"/>
      <c r="G3" s="231"/>
      <c r="H3" s="231"/>
      <c r="I3" s="231"/>
    </row>
    <row r="4" spans="1:9" x14ac:dyDescent="0.5">
      <c r="A4" s="100"/>
      <c r="B4" s="100"/>
      <c r="C4" s="100"/>
      <c r="D4" s="100"/>
      <c r="E4" s="100"/>
      <c r="F4" s="100"/>
      <c r="G4" s="100"/>
      <c r="H4" s="100"/>
      <c r="I4" s="100"/>
    </row>
    <row r="5" spans="1:9" x14ac:dyDescent="0.5">
      <c r="A5" s="230" t="s">
        <v>217</v>
      </c>
      <c r="B5" s="230"/>
      <c r="C5" s="230"/>
      <c r="D5" s="230"/>
      <c r="E5" s="230"/>
      <c r="F5" s="230"/>
      <c r="G5" s="230"/>
      <c r="H5" s="230"/>
      <c r="I5" s="230"/>
    </row>
    <row r="6" spans="1:9" ht="306" customHeight="1" x14ac:dyDescent="0.5">
      <c r="A6" s="232" t="s">
        <v>218</v>
      </c>
      <c r="B6" s="233"/>
      <c r="C6" s="233"/>
      <c r="D6" s="233"/>
      <c r="E6" s="233"/>
      <c r="F6" s="233"/>
      <c r="G6" s="233"/>
      <c r="H6" s="233"/>
      <c r="I6" s="233"/>
    </row>
    <row r="7" spans="1:9" x14ac:dyDescent="0.5">
      <c r="A7" s="100"/>
      <c r="B7" s="100"/>
      <c r="C7" s="100"/>
      <c r="D7" s="100"/>
      <c r="E7" s="100"/>
      <c r="F7" s="100"/>
      <c r="G7" s="100"/>
      <c r="H7" s="100"/>
      <c r="I7" s="100"/>
    </row>
    <row r="8" spans="1:9" x14ac:dyDescent="0.5">
      <c r="A8" s="234" t="s">
        <v>138</v>
      </c>
      <c r="B8" s="234"/>
      <c r="C8" s="234"/>
      <c r="D8" s="234"/>
      <c r="E8" s="234"/>
      <c r="F8" s="234"/>
      <c r="G8" s="234"/>
      <c r="H8" s="234"/>
      <c r="I8" s="234"/>
    </row>
    <row r="9" spans="1:9" ht="175.5" customHeight="1" x14ac:dyDescent="0.5">
      <c r="A9" s="235" t="s">
        <v>219</v>
      </c>
      <c r="B9" s="235"/>
      <c r="C9" s="235"/>
      <c r="D9" s="235"/>
      <c r="E9" s="235"/>
      <c r="F9" s="232" t="s">
        <v>220</v>
      </c>
      <c r="G9" s="233"/>
      <c r="H9" s="233"/>
      <c r="I9" s="233"/>
    </row>
    <row r="10" spans="1:9" ht="189" customHeight="1" x14ac:dyDescent="0.5">
      <c r="A10" s="235" t="s">
        <v>221</v>
      </c>
      <c r="B10" s="235"/>
      <c r="C10" s="235"/>
      <c r="D10" s="235"/>
      <c r="E10" s="235"/>
      <c r="F10" s="232" t="s">
        <v>223</v>
      </c>
      <c r="G10" s="233"/>
      <c r="H10" s="233"/>
      <c r="I10" s="233"/>
    </row>
    <row r="11" spans="1:9" ht="165" customHeight="1" x14ac:dyDescent="0.5">
      <c r="A11" s="235" t="s">
        <v>222</v>
      </c>
      <c r="B11" s="235"/>
      <c r="C11" s="235"/>
      <c r="D11" s="235"/>
      <c r="E11" s="235"/>
      <c r="F11" s="232" t="s">
        <v>224</v>
      </c>
      <c r="G11" s="233"/>
      <c r="H11" s="233"/>
      <c r="I11" s="233"/>
    </row>
    <row r="12" spans="1:9" ht="83.35" customHeight="1" x14ac:dyDescent="0.5">
      <c r="A12" s="235" t="s">
        <v>225</v>
      </c>
      <c r="B12" s="235"/>
      <c r="C12" s="235"/>
      <c r="D12" s="235"/>
      <c r="E12" s="235"/>
      <c r="F12" s="232" t="s">
        <v>226</v>
      </c>
      <c r="G12" s="233"/>
      <c r="H12" s="233"/>
      <c r="I12" s="233"/>
    </row>
    <row r="13" spans="1:9" ht="127.5" customHeight="1" x14ac:dyDescent="0.5">
      <c r="A13" s="235" t="s">
        <v>227</v>
      </c>
      <c r="B13" s="235"/>
      <c r="C13" s="235"/>
      <c r="D13" s="235"/>
      <c r="E13" s="235"/>
      <c r="F13" s="232" t="s">
        <v>228</v>
      </c>
      <c r="G13" s="233"/>
      <c r="H13" s="233"/>
      <c r="I13" s="233"/>
    </row>
    <row r="14" spans="1:9" x14ac:dyDescent="0.5">
      <c r="A14" s="100"/>
      <c r="B14" s="100"/>
      <c r="C14" s="100"/>
      <c r="D14" s="100"/>
      <c r="E14" s="100"/>
      <c r="F14" s="100"/>
      <c r="G14" s="100"/>
      <c r="H14" s="100"/>
      <c r="I14" s="100"/>
    </row>
    <row r="15" spans="1:9" x14ac:dyDescent="0.5">
      <c r="A15" s="234" t="s">
        <v>229</v>
      </c>
      <c r="B15" s="234"/>
      <c r="C15" s="234"/>
      <c r="D15" s="234"/>
      <c r="E15" s="234"/>
      <c r="F15" s="234"/>
      <c r="G15" s="234"/>
      <c r="H15" s="234"/>
      <c r="I15" s="234"/>
    </row>
    <row r="16" spans="1:9" ht="144" customHeight="1" x14ac:dyDescent="0.5">
      <c r="A16" s="236" t="s">
        <v>230</v>
      </c>
      <c r="B16" s="237"/>
      <c r="C16" s="237"/>
      <c r="D16" s="237"/>
      <c r="E16" s="237"/>
      <c r="F16" s="237"/>
      <c r="G16" s="237"/>
      <c r="H16" s="237"/>
      <c r="I16" s="237"/>
    </row>
    <row r="17" spans="1:9" ht="53.25" customHeight="1" x14ac:dyDescent="0.5">
      <c r="A17" s="235" t="s">
        <v>231</v>
      </c>
      <c r="B17" s="235"/>
      <c r="C17" s="235"/>
      <c r="D17" s="235"/>
      <c r="E17" s="235"/>
      <c r="F17" s="232" t="s">
        <v>232</v>
      </c>
      <c r="G17" s="233"/>
      <c r="H17" s="233"/>
      <c r="I17" s="233"/>
    </row>
    <row r="18" spans="1:9" ht="33.75" customHeight="1" x14ac:dyDescent="0.5">
      <c r="A18" s="238" t="s">
        <v>233</v>
      </c>
      <c r="B18" s="238"/>
      <c r="C18" s="238"/>
      <c r="D18" s="238"/>
      <c r="E18" s="238"/>
      <c r="F18" s="239" t="s">
        <v>234</v>
      </c>
      <c r="G18" s="240"/>
      <c r="H18" s="240"/>
      <c r="I18" s="240"/>
    </row>
    <row r="19" spans="1:9" ht="48.75" customHeight="1" x14ac:dyDescent="0.5">
      <c r="A19" s="238" t="s">
        <v>235</v>
      </c>
      <c r="B19" s="238"/>
      <c r="C19" s="238"/>
      <c r="D19" s="238"/>
      <c r="E19" s="238"/>
      <c r="F19" s="239" t="s">
        <v>236</v>
      </c>
      <c r="G19" s="240"/>
      <c r="H19" s="240"/>
      <c r="I19" s="240"/>
    </row>
    <row r="20" spans="1:9" ht="54.75" customHeight="1" x14ac:dyDescent="0.5">
      <c r="A20" s="235" t="s">
        <v>237</v>
      </c>
      <c r="B20" s="235"/>
      <c r="C20" s="235"/>
      <c r="D20" s="235"/>
      <c r="E20" s="235"/>
      <c r="F20" s="232" t="s">
        <v>238</v>
      </c>
      <c r="G20" s="233"/>
      <c r="H20" s="233"/>
      <c r="I20" s="233"/>
    </row>
    <row r="21" spans="1:9" ht="144.75" customHeight="1" x14ac:dyDescent="0.5">
      <c r="A21" s="235" t="s">
        <v>239</v>
      </c>
      <c r="B21" s="235"/>
      <c r="C21" s="235"/>
      <c r="D21" s="235"/>
      <c r="E21" s="235"/>
      <c r="F21" s="232" t="s">
        <v>240</v>
      </c>
      <c r="G21" s="233"/>
      <c r="H21" s="233"/>
      <c r="I21" s="233"/>
    </row>
    <row r="22" spans="1:9" ht="63.75" customHeight="1" x14ac:dyDescent="0.5">
      <c r="A22" s="238" t="s">
        <v>241</v>
      </c>
      <c r="B22" s="238"/>
      <c r="C22" s="238"/>
      <c r="D22" s="238"/>
      <c r="E22" s="238"/>
      <c r="F22" s="239" t="s">
        <v>242</v>
      </c>
      <c r="G22" s="240"/>
      <c r="H22" s="240"/>
      <c r="I22" s="240"/>
    </row>
    <row r="23" spans="1:9" ht="84" customHeight="1" x14ac:dyDescent="0.5">
      <c r="A23" s="238" t="s">
        <v>243</v>
      </c>
      <c r="B23" s="238"/>
      <c r="C23" s="238"/>
      <c r="D23" s="238"/>
      <c r="E23" s="238"/>
      <c r="F23" s="239" t="s">
        <v>247</v>
      </c>
      <c r="G23" s="240"/>
      <c r="H23" s="240"/>
      <c r="I23" s="240"/>
    </row>
    <row r="24" spans="1:9" ht="50.25" customHeight="1" x14ac:dyDescent="0.5">
      <c r="A24" s="238" t="s">
        <v>244</v>
      </c>
      <c r="B24" s="238"/>
      <c r="C24" s="238"/>
      <c r="D24" s="238"/>
      <c r="E24" s="238"/>
      <c r="F24" s="239" t="s">
        <v>248</v>
      </c>
      <c r="G24" s="240"/>
      <c r="H24" s="240"/>
      <c r="I24" s="240"/>
    </row>
    <row r="25" spans="1:9" ht="97.5" customHeight="1" x14ac:dyDescent="0.5">
      <c r="A25" s="238" t="s">
        <v>245</v>
      </c>
      <c r="B25" s="238"/>
      <c r="C25" s="238"/>
      <c r="D25" s="238"/>
      <c r="E25" s="238"/>
      <c r="F25" s="239" t="s">
        <v>249</v>
      </c>
      <c r="G25" s="240"/>
      <c r="H25" s="240"/>
      <c r="I25" s="240"/>
    </row>
    <row r="26" spans="1:9" ht="67.5" customHeight="1" x14ac:dyDescent="0.5">
      <c r="A26" s="238" t="s">
        <v>246</v>
      </c>
      <c r="B26" s="238"/>
      <c r="C26" s="238"/>
      <c r="D26" s="238"/>
      <c r="E26" s="238"/>
      <c r="F26" s="239" t="s">
        <v>250</v>
      </c>
      <c r="G26" s="240"/>
      <c r="H26" s="240"/>
      <c r="I26" s="240"/>
    </row>
    <row r="27" spans="1:9" x14ac:dyDescent="0.5">
      <c r="A27" s="100"/>
      <c r="B27" s="100"/>
      <c r="C27" s="100"/>
      <c r="D27" s="100"/>
      <c r="E27" s="100"/>
      <c r="F27" s="100"/>
      <c r="G27" s="100"/>
      <c r="H27" s="100"/>
      <c r="I27" s="100"/>
    </row>
    <row r="28" spans="1:9" x14ac:dyDescent="0.5">
      <c r="A28" s="234" t="s">
        <v>179</v>
      </c>
      <c r="B28" s="234"/>
      <c r="C28" s="234"/>
      <c r="D28" s="234"/>
      <c r="E28" s="234"/>
      <c r="F28" s="234"/>
      <c r="G28" s="234"/>
      <c r="H28" s="234"/>
      <c r="I28" s="234"/>
    </row>
    <row r="29" spans="1:9" ht="162" customHeight="1" x14ac:dyDescent="0.5">
      <c r="A29" s="232" t="s">
        <v>251</v>
      </c>
      <c r="B29" s="233"/>
      <c r="C29" s="233"/>
      <c r="D29" s="233"/>
      <c r="E29" s="233"/>
      <c r="F29" s="233"/>
      <c r="G29" s="233"/>
      <c r="H29" s="233"/>
      <c r="I29" s="233"/>
    </row>
    <row r="30" spans="1:9" ht="66" customHeight="1" x14ac:dyDescent="0.5">
      <c r="A30" s="238" t="s">
        <v>252</v>
      </c>
      <c r="B30" s="238"/>
      <c r="C30" s="238"/>
      <c r="D30" s="238"/>
      <c r="E30" s="238"/>
      <c r="F30" s="239" t="s">
        <v>253</v>
      </c>
      <c r="G30" s="240"/>
      <c r="H30" s="240"/>
      <c r="I30" s="240"/>
    </row>
    <row r="31" spans="1:9" ht="54.75" customHeight="1" x14ac:dyDescent="0.5">
      <c r="A31" s="235" t="s">
        <v>254</v>
      </c>
      <c r="B31" s="235"/>
      <c r="C31" s="235"/>
      <c r="D31" s="235"/>
      <c r="E31" s="235"/>
      <c r="F31" s="232" t="s">
        <v>255</v>
      </c>
      <c r="G31" s="233"/>
      <c r="H31" s="233"/>
      <c r="I31" s="233"/>
    </row>
    <row r="32" spans="1:9" ht="147.75" customHeight="1" x14ac:dyDescent="0.5">
      <c r="A32" s="235" t="s">
        <v>256</v>
      </c>
      <c r="B32" s="235"/>
      <c r="C32" s="235"/>
      <c r="D32" s="235"/>
      <c r="E32" s="235"/>
      <c r="F32" s="232" t="s">
        <v>257</v>
      </c>
      <c r="G32" s="233"/>
      <c r="H32" s="233"/>
      <c r="I32" s="233"/>
    </row>
    <row r="33" spans="1:9" ht="179.25" customHeight="1" x14ac:dyDescent="0.5">
      <c r="A33" s="241" t="s">
        <v>258</v>
      </c>
      <c r="B33" s="241"/>
      <c r="C33" s="241"/>
      <c r="D33" s="241"/>
      <c r="E33" s="241"/>
      <c r="F33" s="232" t="s">
        <v>259</v>
      </c>
      <c r="G33" s="233"/>
      <c r="H33" s="233"/>
      <c r="I33" s="233"/>
    </row>
    <row r="34" spans="1:9" ht="148.5" customHeight="1" x14ac:dyDescent="0.5">
      <c r="A34" s="238" t="s">
        <v>260</v>
      </c>
      <c r="B34" s="238"/>
      <c r="C34" s="238"/>
      <c r="D34" s="238"/>
      <c r="E34" s="238"/>
      <c r="F34" s="239" t="s">
        <v>261</v>
      </c>
      <c r="G34" s="240"/>
      <c r="H34" s="240"/>
      <c r="I34" s="240"/>
    </row>
    <row r="35" spans="1:9" ht="80.25" customHeight="1" x14ac:dyDescent="0.5">
      <c r="A35" s="241" t="s">
        <v>262</v>
      </c>
      <c r="B35" s="241"/>
      <c r="C35" s="241"/>
      <c r="D35" s="241"/>
      <c r="E35" s="241"/>
      <c r="F35" s="232" t="s">
        <v>263</v>
      </c>
      <c r="G35" s="233"/>
      <c r="H35" s="233"/>
      <c r="I35" s="233"/>
    </row>
    <row r="36" spans="1:9" ht="63" customHeight="1" x14ac:dyDescent="0.5">
      <c r="A36" s="238" t="s">
        <v>264</v>
      </c>
      <c r="B36" s="238"/>
      <c r="C36" s="238"/>
      <c r="D36" s="238"/>
      <c r="E36" s="238"/>
      <c r="F36" s="239" t="s">
        <v>265</v>
      </c>
      <c r="G36" s="240"/>
      <c r="H36" s="240"/>
      <c r="I36" s="240"/>
    </row>
    <row r="37" spans="1:9" x14ac:dyDescent="0.5">
      <c r="A37" s="100"/>
      <c r="B37" s="100"/>
      <c r="C37" s="100"/>
      <c r="D37" s="100"/>
      <c r="E37" s="100"/>
      <c r="F37" s="100"/>
      <c r="G37" s="100"/>
      <c r="H37" s="100"/>
      <c r="I37" s="100"/>
    </row>
    <row r="38" spans="1:9" x14ac:dyDescent="0.5">
      <c r="A38" s="234" t="s">
        <v>266</v>
      </c>
      <c r="B38" s="234"/>
      <c r="C38" s="234"/>
      <c r="D38" s="234"/>
      <c r="E38" s="234"/>
      <c r="F38" s="234"/>
      <c r="G38" s="234"/>
      <c r="H38" s="234"/>
      <c r="I38" s="234"/>
    </row>
    <row r="39" spans="1:9" ht="130.5" customHeight="1" x14ac:dyDescent="0.5">
      <c r="A39" s="232" t="s">
        <v>267</v>
      </c>
      <c r="B39" s="233"/>
      <c r="C39" s="233"/>
      <c r="D39" s="233"/>
      <c r="E39" s="233"/>
      <c r="F39" s="233"/>
      <c r="G39" s="233"/>
      <c r="H39" s="233"/>
      <c r="I39" s="233"/>
    </row>
    <row r="40" spans="1:9" ht="102" customHeight="1" x14ac:dyDescent="0.5">
      <c r="A40" s="241" t="s">
        <v>268</v>
      </c>
      <c r="B40" s="241"/>
      <c r="C40" s="241"/>
      <c r="D40" s="241"/>
      <c r="E40" s="241"/>
      <c r="F40" s="232" t="s">
        <v>269</v>
      </c>
      <c r="G40" s="233"/>
      <c r="H40" s="233"/>
      <c r="I40" s="233"/>
    </row>
    <row r="41" spans="1:9" ht="147.75" customHeight="1" x14ac:dyDescent="0.5">
      <c r="A41" s="241" t="s">
        <v>270</v>
      </c>
      <c r="B41" s="241"/>
      <c r="C41" s="241"/>
      <c r="D41" s="241"/>
      <c r="E41" s="241"/>
      <c r="F41" s="232" t="s">
        <v>271</v>
      </c>
      <c r="G41" s="233"/>
      <c r="H41" s="233"/>
      <c r="I41" s="233"/>
    </row>
    <row r="42" spans="1:9" ht="34.5" customHeight="1" x14ac:dyDescent="0.5">
      <c r="A42" s="241" t="s">
        <v>272</v>
      </c>
      <c r="B42" s="241"/>
      <c r="C42" s="241"/>
      <c r="D42" s="241"/>
      <c r="E42" s="241"/>
      <c r="F42" s="232" t="s">
        <v>273</v>
      </c>
      <c r="G42" s="233"/>
      <c r="H42" s="233"/>
      <c r="I42" s="233"/>
    </row>
    <row r="43" spans="1:9" ht="51" customHeight="1" x14ac:dyDescent="0.5">
      <c r="A43" s="241" t="s">
        <v>274</v>
      </c>
      <c r="B43" s="241"/>
      <c r="C43" s="241"/>
      <c r="D43" s="241"/>
      <c r="E43" s="241"/>
      <c r="F43" s="232" t="s">
        <v>275</v>
      </c>
      <c r="G43" s="233"/>
      <c r="H43" s="233"/>
      <c r="I43" s="233"/>
    </row>
    <row r="44" spans="1:9" ht="47.25" customHeight="1" x14ac:dyDescent="0.5">
      <c r="A44" s="241" t="s">
        <v>276</v>
      </c>
      <c r="B44" s="241"/>
      <c r="C44" s="241"/>
      <c r="D44" s="241"/>
      <c r="E44" s="241"/>
      <c r="F44" s="232" t="s">
        <v>277</v>
      </c>
      <c r="G44" s="233"/>
      <c r="H44" s="233"/>
      <c r="I44" s="233"/>
    </row>
    <row r="45" spans="1:9" ht="33.75" customHeight="1" x14ac:dyDescent="0.5">
      <c r="A45" s="238" t="s">
        <v>278</v>
      </c>
      <c r="B45" s="238"/>
      <c r="C45" s="238"/>
      <c r="D45" s="238"/>
      <c r="E45" s="238"/>
      <c r="F45" s="239" t="s">
        <v>279</v>
      </c>
      <c r="G45" s="240"/>
      <c r="H45" s="240"/>
      <c r="I45" s="240"/>
    </row>
    <row r="46" spans="1:9" x14ac:dyDescent="0.5">
      <c r="A46" s="100"/>
      <c r="B46" s="100"/>
      <c r="C46" s="100"/>
      <c r="D46" s="100"/>
      <c r="E46" s="100"/>
      <c r="F46" s="100"/>
      <c r="G46" s="100"/>
      <c r="H46" s="100"/>
      <c r="I46" s="100"/>
    </row>
    <row r="47" spans="1:9" x14ac:dyDescent="0.5">
      <c r="A47" s="234" t="s">
        <v>192</v>
      </c>
      <c r="B47" s="234"/>
      <c r="C47" s="234"/>
      <c r="D47" s="234"/>
      <c r="E47" s="234"/>
      <c r="F47" s="234"/>
      <c r="G47" s="234"/>
      <c r="H47" s="234"/>
      <c r="I47" s="234"/>
    </row>
    <row r="48" spans="1:9" ht="114" customHeight="1" x14ac:dyDescent="0.5">
      <c r="A48" s="232" t="s">
        <v>280</v>
      </c>
      <c r="B48" s="233"/>
      <c r="C48" s="233"/>
      <c r="D48" s="233"/>
      <c r="E48" s="233"/>
      <c r="F48" s="233"/>
      <c r="G48" s="233"/>
      <c r="H48" s="233"/>
      <c r="I48" s="233"/>
    </row>
    <row r="49" spans="1:9" ht="102" customHeight="1" x14ac:dyDescent="0.5">
      <c r="A49" s="242" t="s">
        <v>282</v>
      </c>
      <c r="B49" s="238"/>
      <c r="C49" s="238"/>
      <c r="D49" s="238"/>
      <c r="E49" s="238"/>
      <c r="F49" s="239" t="s">
        <v>281</v>
      </c>
      <c r="G49" s="240"/>
      <c r="H49" s="240"/>
      <c r="I49" s="240"/>
    </row>
    <row r="50" spans="1:9" ht="62.25" customHeight="1" x14ac:dyDescent="0.5">
      <c r="A50" s="241" t="s">
        <v>283</v>
      </c>
      <c r="B50" s="241"/>
      <c r="C50" s="241"/>
      <c r="D50" s="241"/>
      <c r="E50" s="241"/>
      <c r="F50" s="232" t="s">
        <v>284</v>
      </c>
      <c r="G50" s="233"/>
      <c r="H50" s="233"/>
      <c r="I50" s="233"/>
    </row>
    <row r="51" spans="1:9" ht="50.25" customHeight="1" x14ac:dyDescent="0.5">
      <c r="A51" s="241" t="s">
        <v>285</v>
      </c>
      <c r="B51" s="241"/>
      <c r="C51" s="241"/>
      <c r="D51" s="241"/>
      <c r="E51" s="241"/>
      <c r="F51" s="232" t="s">
        <v>286</v>
      </c>
      <c r="G51" s="233"/>
      <c r="H51" s="233"/>
      <c r="I51" s="233"/>
    </row>
    <row r="52" spans="1:9" ht="66" customHeight="1" x14ac:dyDescent="0.5">
      <c r="A52" s="242" t="s">
        <v>287</v>
      </c>
      <c r="B52" s="238"/>
      <c r="C52" s="238"/>
      <c r="D52" s="238"/>
      <c r="E52" s="238"/>
      <c r="F52" s="239" t="s">
        <v>288</v>
      </c>
      <c r="G52" s="240"/>
      <c r="H52" s="240"/>
      <c r="I52" s="240"/>
    </row>
    <row r="53" spans="1:9" ht="50.25" customHeight="1" x14ac:dyDescent="0.5">
      <c r="A53" s="242" t="s">
        <v>290</v>
      </c>
      <c r="B53" s="238"/>
      <c r="C53" s="238"/>
      <c r="D53" s="238"/>
      <c r="E53" s="238"/>
      <c r="F53" s="239" t="s">
        <v>291</v>
      </c>
      <c r="G53" s="240"/>
      <c r="H53" s="240"/>
      <c r="I53" s="240"/>
    </row>
    <row r="54" spans="1:9" ht="144.75" customHeight="1" x14ac:dyDescent="0.5">
      <c r="A54" s="241" t="s">
        <v>289</v>
      </c>
      <c r="B54" s="241"/>
      <c r="C54" s="241"/>
      <c r="D54" s="241"/>
      <c r="E54" s="241"/>
      <c r="F54" s="232" t="s">
        <v>292</v>
      </c>
      <c r="G54" s="233"/>
      <c r="H54" s="233"/>
      <c r="I54" s="233"/>
    </row>
    <row r="55" spans="1:9" ht="47.25" customHeight="1" x14ac:dyDescent="0.5">
      <c r="A55" s="242" t="s">
        <v>293</v>
      </c>
      <c r="B55" s="238"/>
      <c r="C55" s="238"/>
      <c r="D55" s="238"/>
      <c r="E55" s="238"/>
      <c r="F55" s="239" t="s">
        <v>294</v>
      </c>
      <c r="G55" s="240"/>
      <c r="H55" s="240"/>
      <c r="I55" s="240"/>
    </row>
    <row r="56" spans="1:9" ht="33.75" customHeight="1" x14ac:dyDescent="0.5">
      <c r="A56" s="242" t="s">
        <v>295</v>
      </c>
      <c r="B56" s="238"/>
      <c r="C56" s="238"/>
      <c r="D56" s="238"/>
      <c r="E56" s="238"/>
      <c r="F56" s="239" t="s">
        <v>296</v>
      </c>
      <c r="G56" s="240"/>
      <c r="H56" s="240"/>
      <c r="I56" s="240"/>
    </row>
    <row r="57" spans="1:9" ht="65.25" customHeight="1" x14ac:dyDescent="0.5">
      <c r="A57" s="241" t="s">
        <v>297</v>
      </c>
      <c r="B57" s="241"/>
      <c r="C57" s="241"/>
      <c r="D57" s="241"/>
      <c r="E57" s="241"/>
      <c r="F57" s="232" t="s">
        <v>298</v>
      </c>
      <c r="G57" s="233"/>
      <c r="H57" s="233"/>
      <c r="I57" s="233"/>
    </row>
    <row r="58" spans="1:9" ht="84" customHeight="1" x14ac:dyDescent="0.5">
      <c r="A58" s="241" t="s">
        <v>299</v>
      </c>
      <c r="B58" s="241"/>
      <c r="C58" s="241"/>
      <c r="D58" s="241"/>
      <c r="E58" s="241"/>
      <c r="F58" s="232" t="s">
        <v>300</v>
      </c>
      <c r="G58" s="233"/>
      <c r="H58" s="233"/>
      <c r="I58" s="233"/>
    </row>
    <row r="59" spans="1:9" ht="52.5" customHeight="1" x14ac:dyDescent="0.5">
      <c r="A59" s="242" t="s">
        <v>301</v>
      </c>
      <c r="B59" s="238"/>
      <c r="C59" s="238"/>
      <c r="D59" s="238"/>
      <c r="E59" s="238"/>
      <c r="F59" s="239" t="s">
        <v>302</v>
      </c>
      <c r="G59" s="240"/>
      <c r="H59" s="240"/>
      <c r="I59" s="240"/>
    </row>
    <row r="60" spans="1:9" x14ac:dyDescent="0.5">
      <c r="A60" s="100"/>
      <c r="B60" s="100"/>
      <c r="C60" s="100"/>
      <c r="D60" s="100"/>
      <c r="E60" s="100"/>
      <c r="F60" s="100"/>
      <c r="G60" s="100"/>
      <c r="H60" s="100"/>
      <c r="I60" s="100"/>
    </row>
    <row r="61" spans="1:9" ht="160.5" customHeight="1" x14ac:dyDescent="0.5">
      <c r="A61" s="243" t="s">
        <v>303</v>
      </c>
      <c r="B61" s="244"/>
      <c r="C61" s="244"/>
      <c r="D61" s="244"/>
      <c r="E61" s="244"/>
      <c r="F61" s="244"/>
      <c r="G61" s="244"/>
      <c r="H61" s="244"/>
      <c r="I61" s="244"/>
    </row>
  </sheetData>
  <sheetProtection algorithmName="SHA-512" hashValue="L/222B4S+9xwh1zKfXUPrXn2DD0dHHH4oRdHA14Sxw5vWhtzLlkXKj+jcHKDeL2VL1Ay6feCXNVlCbppwszjhw==" saltValue="SzbHrDM61Po7RttSsXfbuw==" spinCount="100000" sheet="1" objects="1" scenarios="1"/>
  <mergeCells count="92">
    <mergeCell ref="A2:I2"/>
    <mergeCell ref="A3:I3"/>
    <mergeCell ref="A5:I5"/>
    <mergeCell ref="A6:I6"/>
    <mergeCell ref="A8:I8"/>
    <mergeCell ref="A16:I16"/>
    <mergeCell ref="A9:E9"/>
    <mergeCell ref="F9:I9"/>
    <mergeCell ref="A10:E10"/>
    <mergeCell ref="F10:I10"/>
    <mergeCell ref="A11:E11"/>
    <mergeCell ref="F11:I11"/>
    <mergeCell ref="A12:E12"/>
    <mergeCell ref="F12:I12"/>
    <mergeCell ref="A13:E13"/>
    <mergeCell ref="F13:I13"/>
    <mergeCell ref="A15:I15"/>
    <mergeCell ref="A17:E17"/>
    <mergeCell ref="F17:I17"/>
    <mergeCell ref="A18:E18"/>
    <mergeCell ref="F18:I18"/>
    <mergeCell ref="A19:E19"/>
    <mergeCell ref="F19:I19"/>
    <mergeCell ref="A20:E20"/>
    <mergeCell ref="F20:I20"/>
    <mergeCell ref="A21:E21"/>
    <mergeCell ref="F21:I21"/>
    <mergeCell ref="A22:E22"/>
    <mergeCell ref="F22:I22"/>
    <mergeCell ref="A23:E23"/>
    <mergeCell ref="F23:I23"/>
    <mergeCell ref="A24:E24"/>
    <mergeCell ref="F24:I24"/>
    <mergeCell ref="A25:E25"/>
    <mergeCell ref="F25:I25"/>
    <mergeCell ref="A26:E26"/>
    <mergeCell ref="F26:I26"/>
    <mergeCell ref="A28:I28"/>
    <mergeCell ref="A29:I29"/>
    <mergeCell ref="A30:E30"/>
    <mergeCell ref="F30:I30"/>
    <mergeCell ref="A31:E31"/>
    <mergeCell ref="F31:I31"/>
    <mergeCell ref="A32:E32"/>
    <mergeCell ref="F32:I32"/>
    <mergeCell ref="A33:E33"/>
    <mergeCell ref="F33:I33"/>
    <mergeCell ref="A34:E34"/>
    <mergeCell ref="F34:I34"/>
    <mergeCell ref="A35:E35"/>
    <mergeCell ref="F35:I35"/>
    <mergeCell ref="A36:E36"/>
    <mergeCell ref="F36:I36"/>
    <mergeCell ref="A38:I38"/>
    <mergeCell ref="A39:I39"/>
    <mergeCell ref="A40:E40"/>
    <mergeCell ref="F40:I40"/>
    <mergeCell ref="A41:E41"/>
    <mergeCell ref="F41:I41"/>
    <mergeCell ref="A42:E42"/>
    <mergeCell ref="F42:I42"/>
    <mergeCell ref="A43:E43"/>
    <mergeCell ref="F43:I43"/>
    <mergeCell ref="A44:E44"/>
    <mergeCell ref="F44:I44"/>
    <mergeCell ref="A45:E45"/>
    <mergeCell ref="F45:I45"/>
    <mergeCell ref="A47:I47"/>
    <mergeCell ref="A48:I48"/>
    <mergeCell ref="A49:E49"/>
    <mergeCell ref="F49:I49"/>
    <mergeCell ref="A50:E50"/>
    <mergeCell ref="F50:I50"/>
    <mergeCell ref="A51:E51"/>
    <mergeCell ref="F51:I51"/>
    <mergeCell ref="A52:E52"/>
    <mergeCell ref="F52:I52"/>
    <mergeCell ref="A53:E53"/>
    <mergeCell ref="F53:I53"/>
    <mergeCell ref="A54:E54"/>
    <mergeCell ref="F54:I54"/>
    <mergeCell ref="A55:E55"/>
    <mergeCell ref="F55:I55"/>
    <mergeCell ref="A59:E59"/>
    <mergeCell ref="F59:I59"/>
    <mergeCell ref="A61:I61"/>
    <mergeCell ref="A56:E56"/>
    <mergeCell ref="F56:I56"/>
    <mergeCell ref="A57:E57"/>
    <mergeCell ref="F57:I57"/>
    <mergeCell ref="A58:E58"/>
    <mergeCell ref="F58:I58"/>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980A2D479981744AACA3A45E212A18D" ma:contentTypeVersion="6" ma:contentTypeDescription="Ein neues Dokument erstellen." ma:contentTypeScope="" ma:versionID="428ac7e8db40cc87c39f4a7859a1e507">
  <xsd:schema xmlns:xsd="http://www.w3.org/2001/XMLSchema" xmlns:xs="http://www.w3.org/2001/XMLSchema" xmlns:p="http://schemas.microsoft.com/office/2006/metadata/properties" xmlns:ns2="3aa66810-2c5f-423a-81f4-590269246512" xmlns:ns3="49f3c61c-3c9a-493c-8bb2-d7924c268ef8" targetNamespace="http://schemas.microsoft.com/office/2006/metadata/properties" ma:root="true" ma:fieldsID="f3dd779dfa0f6df72b7935b010a98366" ns2:_="" ns3:_="">
    <xsd:import namespace="3aa66810-2c5f-423a-81f4-590269246512"/>
    <xsd:import namespace="49f3c61c-3c9a-493c-8bb2-d7924c268ef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a66810-2c5f-423a-81f4-5902692465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9f3c61c-3c9a-493c-8bb2-d7924c268ef8" elementFormDefault="qualified">
    <xsd:import namespace="http://schemas.microsoft.com/office/2006/documentManagement/types"/>
    <xsd:import namespace="http://schemas.microsoft.com/office/infopath/2007/PartnerControls"/>
    <xsd:element name="SharedWithUsers" ma:index="12"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FCB1E8-4F57-4C54-86FF-E4966856E11B}"/>
</file>

<file path=customXml/itemProps2.xml><?xml version="1.0" encoding="utf-8"?>
<ds:datastoreItem xmlns:ds="http://schemas.openxmlformats.org/officeDocument/2006/customXml" ds:itemID="{4594BC5E-C9CF-47A3-A57E-5A659B42844C}">
  <ds:schemaRefs>
    <ds:schemaRef ds:uri="http://schemas.microsoft.com/office/2006/documentManagement/types"/>
    <ds:schemaRef ds:uri="3aa66810-2c5f-423a-81f4-590269246512"/>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49f3c61c-3c9a-493c-8bb2-d7924c268ef8"/>
    <ds:schemaRef ds:uri="http://www.w3.org/XML/1998/namespace"/>
  </ds:schemaRefs>
</ds:datastoreItem>
</file>

<file path=customXml/itemProps3.xml><?xml version="1.0" encoding="utf-8"?>
<ds:datastoreItem xmlns:ds="http://schemas.openxmlformats.org/officeDocument/2006/customXml" ds:itemID="{A3FE7470-39B8-4F5D-A271-E486401C8F2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Checkliste</vt:lpstr>
      <vt:lpstr>sverweis</vt:lpstr>
      <vt:lpstr>Verweise</vt:lpstr>
      <vt:lpstr>Ausführung Standards</vt:lpstr>
      <vt:lpstr>Checkliste!Druckbereich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Ohligschläger, Léon [RTL Deutschland]</cp:lastModifiedBy>
  <cp:revision/>
  <dcterms:created xsi:type="dcterms:W3CDTF">2019-11-22T10:09:58Z</dcterms:created>
  <dcterms:modified xsi:type="dcterms:W3CDTF">2023-02-24T11:37:36Z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0x0101002980A2D479981744AACA3A45E212A18D</vt:lpwstr>
  </property>
</Properties>
</file>